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/>
  <mc:AlternateContent xmlns:mc="http://schemas.openxmlformats.org/markup-compatibility/2006">
    <mc:Choice Requires="x15">
      <x15ac:absPath xmlns:x15ac="http://schemas.microsoft.com/office/spreadsheetml/2010/11/ac" url="https://getraenkeundmehr.sharepoint.com/sites/GRP-1087-Einkauf-31WERBUNGundGASTRONOMIEPreiseVertrge/Freigegebene Dokumente/31 WERBUNG und GASTRONOMIE (Preise, Verträge)/300 Werbemittel/3001 Bierdeckel, Tropfdeckchen (W1010)/Bestellformular GFGH_BGU_TD VORLAGE/"/>
    </mc:Choice>
  </mc:AlternateContent>
  <xr:revisionPtr revIDLastSave="0" documentId="8_{BD291714-137E-4A3B-A5C8-659CDFC91C61}" xr6:coauthVersionLast="47" xr6:coauthVersionMax="47" xr10:uidLastSave="{00000000-0000-0000-0000-000000000000}"/>
  <workbookProtection workbookAlgorithmName="SHA-512" workbookHashValue="agHng8auEJtfm49LGyrD/oS88e/RsLzzH48bvEiitqkjpf8QZcCyvGwoTrLbHAIZ5G/VY9tG2wSlCtyom0xnEw==" workbookSaltValue="zZbpzeB9DWP7dBqGy66Irw==" workbookSpinCount="100000" lockStructure="1"/>
  <bookViews>
    <workbookView xWindow="-120" yWindow="-120" windowWidth="38640" windowHeight="21240" xr2:uid="{00000000-000D-0000-FFFF-FFFF00000000}"/>
  </bookViews>
  <sheets>
    <sheet name="FORMULAR" sheetId="6" r:id="rId1"/>
    <sheet name="MARA BD TD" sheetId="7" state="hidden" r:id="rId2"/>
  </sheets>
  <definedNames>
    <definedName name="_xlnm._FilterDatabase" localSheetId="1" hidden="1">'MARA BD TD'!$A$4:$I$68</definedName>
    <definedName name="_xlnm.Print_Area" localSheetId="0">FORMULAR!$A$1:$M$151</definedName>
    <definedName name="_xlnm.Print_Titles" localSheetId="0">FORMULAR!$1:$4</definedName>
  </definedNames>
  <calcPr calcId="191028"/>
  <pivotCaches>
    <pivotCache cacheId="15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L111" i="6"/>
  <c r="L112" i="6"/>
  <c r="L113" i="6"/>
  <c r="L114" i="6"/>
  <c r="L115" i="6"/>
  <c r="L116" i="6"/>
  <c r="L117" i="6"/>
  <c r="K118" i="6"/>
  <c r="L118" i="6"/>
  <c r="L119" i="6"/>
  <c r="L120" i="6"/>
  <c r="L121" i="6"/>
  <c r="L122" i="6"/>
  <c r="L123" i="6"/>
  <c r="K124" i="6"/>
  <c r="L124" i="6"/>
  <c r="L125" i="6"/>
  <c r="L126" i="6"/>
  <c r="L127" i="6"/>
  <c r="K128" i="6"/>
  <c r="L128" i="6"/>
  <c r="L129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L110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24" i="6"/>
  <c r="C6" i="7"/>
  <c r="C7" i="7"/>
  <c r="K113" i="6" s="1"/>
  <c r="C8" i="7"/>
  <c r="K110" i="6" s="1"/>
  <c r="C9" i="7"/>
  <c r="K112" i="6" s="1"/>
  <c r="C10" i="7"/>
  <c r="K115" i="6" s="1"/>
  <c r="C11" i="7"/>
  <c r="K119" i="6" s="1"/>
  <c r="C12" i="7"/>
  <c r="K125" i="6" s="1"/>
  <c r="C13" i="7"/>
  <c r="K126" i="6" s="1"/>
  <c r="C14" i="7"/>
  <c r="K111" i="6" s="1"/>
  <c r="C16" i="7"/>
  <c r="K116" i="6" s="1"/>
  <c r="C17" i="7"/>
  <c r="K130" i="6" s="1"/>
  <c r="C18" i="7"/>
  <c r="C19" i="7"/>
  <c r="K120" i="6" s="1"/>
  <c r="C20" i="7"/>
  <c r="K122" i="6" s="1"/>
  <c r="C21" i="7"/>
  <c r="K123" i="6" s="1"/>
  <c r="C22" i="7"/>
  <c r="K114" i="6" s="1"/>
  <c r="C23" i="7"/>
  <c r="K121" i="6" s="1"/>
  <c r="C24" i="7"/>
  <c r="K129" i="6" s="1"/>
  <c r="C25" i="7"/>
  <c r="K127" i="6" s="1"/>
  <c r="C26" i="7"/>
  <c r="C27" i="7"/>
  <c r="C28" i="7"/>
  <c r="C29" i="7"/>
  <c r="C30" i="7"/>
  <c r="C31" i="7"/>
  <c r="C32" i="7"/>
  <c r="C33" i="7"/>
  <c r="C34" i="7"/>
  <c r="C35" i="7"/>
  <c r="C36" i="7"/>
  <c r="C37" i="7"/>
  <c r="K24" i="6" s="1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5" i="7"/>
  <c r="K117" i="6" s="1"/>
  <c r="K25" i="6" l="1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</calcChain>
</file>

<file path=xl/sharedStrings.xml><?xml version="1.0" encoding="utf-8"?>
<sst xmlns="http://schemas.openxmlformats.org/spreadsheetml/2006/main" count="301" uniqueCount="97">
  <si>
    <t>Bestellung Werbematerial - Bierglasuntersetzer und Tropfdeckchen</t>
  </si>
  <si>
    <t>HINWEISE ZUM FORMULAR:</t>
  </si>
  <si>
    <t>für den Getränkefachgroßhandel</t>
  </si>
  <si>
    <t>senden an:</t>
  </si>
  <si>
    <t>RG-GFGH-BESTELLUNG@radeberger-gruppe.de</t>
  </si>
  <si>
    <r>
      <rPr>
        <u/>
        <sz val="10"/>
        <color theme="1"/>
        <rFont val="Calibri Light"/>
        <family val="2"/>
        <scheme val="major"/>
      </rPr>
      <t>VERSAND des Formulars:</t>
    </r>
    <r>
      <rPr>
        <sz val="10"/>
        <color theme="1"/>
        <rFont val="Calibri Light"/>
        <family val="2"/>
        <scheme val="major"/>
      </rPr>
      <t xml:space="preserve">
bitte das ausgefüllte Formular </t>
    </r>
    <r>
      <rPr>
        <b/>
        <sz val="10"/>
        <color theme="1"/>
        <rFont val="Calibri Light"/>
        <family val="2"/>
        <scheme val="major"/>
      </rPr>
      <t>lokal speichern</t>
    </r>
    <r>
      <rPr>
        <sz val="10"/>
        <color theme="1"/>
        <rFont val="Calibri Light"/>
        <family val="2"/>
        <scheme val="major"/>
      </rPr>
      <t xml:space="preserve"> und über die
</t>
    </r>
    <r>
      <rPr>
        <b/>
        <sz val="10"/>
        <color theme="1"/>
        <rFont val="Calibri Light"/>
        <family val="2"/>
        <scheme val="major"/>
      </rPr>
      <t>Einfügefunktion</t>
    </r>
    <r>
      <rPr>
        <sz val="10"/>
        <color theme="1"/>
        <rFont val="Calibri Light"/>
        <family val="2"/>
        <scheme val="major"/>
      </rPr>
      <t xml:space="preserve"> an die Email anhängen</t>
    </r>
  </si>
  <si>
    <t>Kundennummer</t>
  </si>
  <si>
    <t>Name</t>
  </si>
  <si>
    <r>
      <rPr>
        <u/>
        <sz val="10"/>
        <color theme="1"/>
        <rFont val="Calibri Light"/>
        <family val="2"/>
        <scheme val="major"/>
      </rPr>
      <t>AKTUALITÄT des Formulars:</t>
    </r>
    <r>
      <rPr>
        <sz val="10"/>
        <color theme="1"/>
        <rFont val="Calibri Light"/>
        <family val="2"/>
        <scheme val="major"/>
      </rPr>
      <t xml:space="preserve">
bitte immer die </t>
    </r>
    <r>
      <rPr>
        <b/>
        <sz val="10"/>
        <color theme="1"/>
        <rFont val="Calibri Light"/>
        <family val="2"/>
        <scheme val="major"/>
      </rPr>
      <t>aktuelle Version im Kundenportal</t>
    </r>
    <r>
      <rPr>
        <sz val="10"/>
        <color theme="1"/>
        <rFont val="Calibri Light"/>
        <family val="2"/>
        <scheme val="major"/>
      </rPr>
      <t xml:space="preserve"> der Radeberger Gruppe nutzen: https://www.radeberger-gruppe.de/geschaeftspartner</t>
    </r>
  </si>
  <si>
    <t>Anschrift</t>
  </si>
  <si>
    <t>PLZ</t>
  </si>
  <si>
    <t>Ort</t>
  </si>
  <si>
    <t>Telefonnummer</t>
  </si>
  <si>
    <t>Datum</t>
  </si>
  <si>
    <t>Bemerkung</t>
  </si>
  <si>
    <t>BIERGLASUNTERSETZER (alphabetisch nach Marke)</t>
  </si>
  <si>
    <t>BD/TD</t>
  </si>
  <si>
    <t>Untersetzer</t>
  </si>
  <si>
    <t>Materialkurztext</t>
  </si>
  <si>
    <t>Material</t>
  </si>
  <si>
    <t>Bestellmenge
(Eingabe VPE)</t>
  </si>
  <si>
    <t>VPE</t>
  </si>
  <si>
    <t>Menge Stück
(berechnet)</t>
  </si>
  <si>
    <t>Berliner Bürgerbr Bierdeckel eckig</t>
  </si>
  <si>
    <t>Berliner Pils Bierdeckel eckig</t>
  </si>
  <si>
    <t>Binding Bierdeckel eckig Qualität</t>
  </si>
  <si>
    <t>Brinkhoffs Pils Bierdeckel eckig</t>
  </si>
  <si>
    <t>Büble Bierdeckel rund</t>
  </si>
  <si>
    <t>Clausth Bierdeckel eckig</t>
  </si>
  <si>
    <t>DAB Bierdeckel rund</t>
  </si>
  <si>
    <t>Dom Bierdeckel eckig</t>
  </si>
  <si>
    <t>Engelhardt Bierdeckel eckig</t>
  </si>
  <si>
    <t>Erbacher Bierdeckel eckig</t>
  </si>
  <si>
    <t>Freiberger Bierdeckel oval</t>
  </si>
  <si>
    <t>Gilden Bierdeckel eckig Veedelzitate</t>
  </si>
  <si>
    <t>Guinness Bierdeckel eckig Markeninfos</t>
  </si>
  <si>
    <t>Henninger Bierdeckel rund</t>
  </si>
  <si>
    <t>Hop House Bierdeckel rund</t>
  </si>
  <si>
    <t>Hövels Bierdeckel eckig</t>
  </si>
  <si>
    <t>Jever Bierdeckel eckig</t>
  </si>
  <si>
    <t>Kilkenny Bierdeckel eckig</t>
  </si>
  <si>
    <t>Kindl Jubi Pils Bierdeckel eckig</t>
  </si>
  <si>
    <t>Kronen Bierdeckel eckig</t>
  </si>
  <si>
    <t>Mahn &amp; Ohlerich Bierdeckel rund</t>
  </si>
  <si>
    <t>Märkischer Land Bierdeckel eckig</t>
  </si>
  <si>
    <t>Oberdorfer Bierdeckel rund</t>
  </si>
  <si>
    <t>Pepsi MAX Bierdeckel rund Eintracht</t>
  </si>
  <si>
    <t>Peters Bierdeckel eckig</t>
  </si>
  <si>
    <t>Peters Bierdeckel eckig Brauhaus</t>
  </si>
  <si>
    <t>Radeberger AF Bierdeckel eckig</t>
  </si>
  <si>
    <t>Radeberger Bierdeckel eckig</t>
  </si>
  <si>
    <t>Rosto Bierdeckel rund</t>
  </si>
  <si>
    <t>Scheyern Bierdeckel eckig</t>
  </si>
  <si>
    <t>Schlösser Bierdeckel eckig</t>
  </si>
  <si>
    <t>Schöff Bierdeckel eckig</t>
  </si>
  <si>
    <t>Schultheiss Bierdeckel eckig</t>
  </si>
  <si>
    <t>Sion Bierdeckel eckig</t>
  </si>
  <si>
    <t>Staro Bierdeckel rund</t>
  </si>
  <si>
    <t>Stifts Bierdeckel rund</t>
  </si>
  <si>
    <t>Stowford Bierdeckel rund</t>
  </si>
  <si>
    <t>Stutt Bierdeckel eckig</t>
  </si>
  <si>
    <t>Thier Pils Bierdeckel eckig</t>
  </si>
  <si>
    <t>Tucher Wei Bierdeckel rund</t>
  </si>
  <si>
    <t>Ur-Krost Pils Bierdeckel eckig Brauproz</t>
  </si>
  <si>
    <t>Ur-Krost Schwarz Bierdeckel eckig</t>
  </si>
  <si>
    <t>Weisse Bierdeckel rund</t>
  </si>
  <si>
    <t>TROPFDECKCHEN (alphabetisch nach Marke)</t>
  </si>
  <si>
    <t>Tropfdeckchen</t>
  </si>
  <si>
    <t>Berliner Pils Tropfdeckchen</t>
  </si>
  <si>
    <t>Binding Tropfdeckchen</t>
  </si>
  <si>
    <t>Brinkhoffs Pils Tropfdeckchen</t>
  </si>
  <si>
    <t>Clausth Tropfdeckchen</t>
  </si>
  <si>
    <t>DAB Tropfdeckchen</t>
  </si>
  <si>
    <t>Engelhardt Tropfdeckchen</t>
  </si>
  <si>
    <t>Erbacher Tropfdeckchen</t>
  </si>
  <si>
    <t>Freiberger Tropfdeckchen</t>
  </si>
  <si>
    <t>Henninger Tropfdeckchen</t>
  </si>
  <si>
    <t>Jever Tropfdeckchen</t>
  </si>
  <si>
    <t>Kindl Tropfdeckchen</t>
  </si>
  <si>
    <t>Kronen Tropfdeckchen</t>
  </si>
  <si>
    <t>Märkischer Land Tropfdeckchen</t>
  </si>
  <si>
    <t>Radeberger Tropfdeckchen</t>
  </si>
  <si>
    <t>Rosto Tropfdeckchen</t>
  </si>
  <si>
    <t>Schultheiss Tropfdeckchen</t>
  </si>
  <si>
    <t>Stifts Tropfdeckchen</t>
  </si>
  <si>
    <t>Stutt Tropfdeckchen</t>
  </si>
  <si>
    <t>Thier Pils Tropfdeckchen</t>
  </si>
  <si>
    <t>Ur-Krost Pils Tropfdeckchen</t>
  </si>
  <si>
    <t>Ur-Krost Schwarz Tropfdeckchen</t>
  </si>
  <si>
    <r>
      <t xml:space="preserve">* Informationen zum Datenschutz finden Sie auf www.radeberger-gruppe.de unter dem Stichwort </t>
    </r>
    <r>
      <rPr>
        <i/>
        <sz val="10"/>
        <color rgb="FF851343"/>
        <rFont val="Calibri Light"/>
        <family val="2"/>
        <scheme val="major"/>
      </rPr>
      <t>Datenschutz</t>
    </r>
    <r>
      <rPr>
        <sz val="10"/>
        <color rgb="FF851343"/>
        <rFont val="Calibri Light"/>
        <family val="2"/>
        <scheme val="major"/>
      </rPr>
      <t>.</t>
    </r>
  </si>
  <si>
    <t>Bestandsliste ITG</t>
  </si>
  <si>
    <t>EINGABE</t>
  </si>
  <si>
    <t>FORMEL</t>
  </si>
  <si>
    <t>Einheit</t>
  </si>
  <si>
    <t>Menge</t>
  </si>
  <si>
    <t>Pack</t>
  </si>
  <si>
    <t>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</si>
</sst>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_ ;\-#,##0\ "/>
    <numFmt numFmtId="165" formatCode="#,##0_ ;[Red]\-#,##0\ "/>
    <numFmt numFmtId="166" formatCode="00000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6"/>
      <color theme="0"/>
      <name val="Calibri Light"/>
      <family val="2"/>
      <scheme val="major"/>
    </font>
    <font>
      <sz val="11"/>
      <color rgb="FF85292B"/>
      <name val="Calibri Light"/>
      <family val="2"/>
      <scheme val="major"/>
    </font>
    <font>
      <sz val="19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851343"/>
      <name val="Calibri Light"/>
      <family val="2"/>
      <scheme val="major"/>
    </font>
    <font>
      <i/>
      <sz val="10"/>
      <color rgb="FF851343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1"/>
      <color theme="1"/>
      <name val="Calibri Light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A7A50"/>
        <bgColor indexed="64"/>
      </patternFill>
    </fill>
    <fill>
      <patternFill patternType="solid">
        <fgColor rgb="FF85134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6">
    <xf numFmtId="0" fontId="0" fillId="0" borderId="0" xfId="0"/>
    <xf numFmtId="0" fontId="6" fillId="0" borderId="0" xfId="2" applyFont="1" applyAlignment="1">
      <alignment vertical="top"/>
    </xf>
    <xf numFmtId="0" fontId="6" fillId="3" borderId="1" xfId="2" applyFont="1" applyFill="1" applyBorder="1" applyAlignment="1">
      <alignment vertical="top"/>
    </xf>
    <xf numFmtId="0" fontId="6" fillId="2" borderId="0" xfId="2" applyFont="1" applyFill="1" applyAlignment="1">
      <alignment vertical="top"/>
    </xf>
    <xf numFmtId="164" fontId="1" fillId="4" borderId="2" xfId="0" applyNumberFormat="1" applyFon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8" fillId="5" borderId="0" xfId="0" applyFont="1" applyFill="1"/>
    <xf numFmtId="164" fontId="1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164" fontId="1" fillId="0" borderId="5" xfId="0" applyNumberFormat="1" applyFont="1" applyBorder="1" applyAlignment="1">
      <alignment horizontal="left" indent="1"/>
    </xf>
    <xf numFmtId="164" fontId="1" fillId="0" borderId="5" xfId="0" applyNumberFormat="1" applyFont="1" applyBorder="1"/>
    <xf numFmtId="0" fontId="7" fillId="6" borderId="0" xfId="0" applyFont="1" applyFill="1" applyAlignment="1">
      <alignment horizontal="center" vertical="top" wrapText="1"/>
    </xf>
    <xf numFmtId="0" fontId="7" fillId="6" borderId="0" xfId="0" applyFont="1" applyFill="1" applyAlignment="1">
      <alignment horizontal="left" vertical="top" indent="1"/>
    </xf>
    <xf numFmtId="0" fontId="14" fillId="0" borderId="0" xfId="0" applyFont="1"/>
    <xf numFmtId="165" fontId="6" fillId="0" borderId="0" xfId="2" applyNumberFormat="1" applyFont="1" applyAlignment="1">
      <alignment vertical="top"/>
    </xf>
    <xf numFmtId="0" fontId="6" fillId="2" borderId="0" xfId="2" applyFont="1" applyFill="1" applyAlignment="1">
      <alignment horizontal="left" vertical="top"/>
    </xf>
    <xf numFmtId="0" fontId="6" fillId="3" borderId="1" xfId="2" applyFont="1" applyFill="1" applyBorder="1" applyAlignment="1">
      <alignment horizontal="left" vertical="top"/>
    </xf>
    <xf numFmtId="165" fontId="6" fillId="7" borderId="0" xfId="2" applyNumberFormat="1" applyFont="1" applyFill="1" applyAlignment="1">
      <alignment vertical="top"/>
    </xf>
    <xf numFmtId="165" fontId="16" fillId="6" borderId="0" xfId="2" applyNumberFormat="1" applyFont="1" applyFill="1" applyAlignment="1">
      <alignment vertical="top"/>
    </xf>
    <xf numFmtId="0" fontId="17" fillId="0" borderId="0" xfId="0" pivotButton="1" applyFont="1"/>
    <xf numFmtId="0" fontId="17" fillId="0" borderId="0" xfId="0" applyFont="1"/>
    <xf numFmtId="0" fontId="17" fillId="6" borderId="0" xfId="0" applyFont="1" applyFill="1"/>
    <xf numFmtId="0" fontId="17" fillId="6" borderId="0" xfId="0" applyFont="1" applyFill="1" applyAlignment="1">
      <alignment vertical="top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 applyProtection="1">
      <alignment horizontal="left" vertical="top"/>
      <protection locked="0"/>
    </xf>
    <xf numFmtId="166" fontId="1" fillId="4" borderId="3" xfId="0" applyNumberFormat="1" applyFont="1" applyFill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0" fillId="6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14" fontId="1" fillId="4" borderId="3" xfId="0" applyNumberFormat="1" applyFon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50"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alignment vertical="top" readingOrder="0"/>
    </dxf>
    <dxf>
      <alignment vertical="top" readingOrder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>
          <bgColor rgb="FF851343"/>
        </patternFill>
      </fill>
    </dxf>
    <dxf>
      <fill>
        <patternFill>
          <bgColor rgb="FF851343"/>
        </patternFill>
      </fill>
    </dxf>
    <dxf>
      <fill>
        <patternFill patternType="solid">
          <bgColor rgb="FF851343"/>
        </patternFill>
      </fill>
    </dxf>
    <dxf>
      <fill>
        <patternFill patternType="solid">
          <bgColor rgb="FF851343"/>
        </patternFill>
      </fill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alignment vertical="top" readingOrder="0"/>
    </dxf>
    <dxf>
      <alignment vertical="top" readingOrder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border>
        <bottom/>
      </border>
    </dxf>
    <dxf>
      <border>
        <bottom/>
      </border>
    </dxf>
    <dxf>
      <fill>
        <patternFill>
          <bgColor rgb="FF851343"/>
        </patternFill>
      </fill>
    </dxf>
    <dxf>
      <fill>
        <patternFill>
          <bgColor rgb="FF851343"/>
        </patternFill>
      </fill>
    </dxf>
    <dxf>
      <fill>
        <patternFill>
          <bgColor rgb="FF851343"/>
        </patternFill>
      </fill>
    </dxf>
    <dxf>
      <fill>
        <patternFill>
          <bgColor rgb="FF851343"/>
        </patternFill>
      </fill>
    </dxf>
    <dxf>
      <font>
        <color theme="0"/>
      </font>
      <fill>
        <patternFill>
          <bgColor rgb="FF85292B"/>
        </patternFill>
      </fill>
    </dxf>
    <dxf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</dxfs>
  <tableStyles count="1" defaultTableStyle="TableStyleMedium2" defaultPivotStyle="PivotStyleLight16">
    <tableStyle name="FORMULAR GFGH" table="0" count="2" xr9:uid="{00000000-0011-0000-FFFF-FFFF00000000}">
      <tableStyleElement type="wholeTable" dxfId="49"/>
      <tableStyleElement type="headerRow" dxfId="48"/>
    </tableStyle>
  </tableStyles>
  <colors>
    <mruColors>
      <color rgb="FF851343"/>
      <color rgb="FF85292B"/>
      <color rgb="FF8A7A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2067983</xdr:colOff>
      <xdr:row>0</xdr:row>
      <xdr:rowOff>38095</xdr:rowOff>
    </xdr:from>
    <xdr:to>
      <xdr:col>10</xdr:col>
      <xdr:colOff>463021</xdr:colOff>
      <xdr:row>0</xdr:row>
      <xdr:rowOff>736094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8958" y="38095"/>
          <a:ext cx="2581275" cy="6979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nath, Cornelia" refreshedDate="45314.475684606485" createdVersion="6" refreshedVersion="8" minRefreshableVersion="3" recordCount="64" xr:uid="{00000000-000A-0000-FFFF-FFFF06000000}">
  <cacheSource type="worksheet">
    <worksheetSource ref="A4:D68" sheet="MARA BD TD"/>
  </cacheSource>
  <cacheFields count="4">
    <cacheField name="Material" numFmtId="0">
      <sharedItems containsSemiMixedTypes="0" containsString="0" containsNumber="1" containsInteger="1" minValue="86082" maxValue="90002305" count="69">
        <n v="93081"/>
        <n v="93560"/>
        <n v="93567"/>
        <n v="97108"/>
        <n v="97199"/>
        <n v="97256"/>
        <n v="97438"/>
        <n v="97811"/>
        <n v="97980"/>
        <n v="98313"/>
        <n v="98316"/>
        <n v="98317"/>
        <n v="98324"/>
        <n v="98325"/>
        <n v="98354"/>
        <n v="98356"/>
        <n v="98543"/>
        <n v="90002300"/>
        <n v="90002302"/>
        <n v="90002303"/>
        <n v="90002305"/>
        <n v="86082"/>
        <n v="86613"/>
        <n v="86915"/>
        <n v="87144"/>
        <n v="87284"/>
        <n v="87652"/>
        <n v="90265"/>
        <n v="93076"/>
        <n v="93559"/>
        <n v="93740"/>
        <n v="93795"/>
        <n v="93835"/>
        <n v="94601"/>
        <n v="94665"/>
        <n v="94808"/>
        <n v="95050"/>
        <n v="95547"/>
        <n v="96259"/>
        <n v="97119"/>
        <n v="97198"/>
        <n v="97220"/>
        <n v="97257"/>
        <n v="97437"/>
        <n v="97623"/>
        <n v="97624"/>
        <n v="97818"/>
        <n v="97862"/>
        <n v="97987"/>
        <n v="97990"/>
        <n v="98307"/>
        <n v="98309"/>
        <n v="98311"/>
        <n v="98318"/>
        <n v="98352"/>
        <n v="98542"/>
        <n v="98553"/>
        <n v="98847"/>
        <n v="99091"/>
        <n v="99472"/>
        <n v="90002292"/>
        <n v="90002296"/>
        <n v="90002297"/>
        <n v="90002299"/>
        <n v="98355" u="1"/>
        <n v="98306" u="1"/>
        <n v="98597" u="1"/>
        <n v="98351" u="1"/>
        <n v="87136" u="1"/>
      </sharedItems>
    </cacheField>
    <cacheField name="Materialkurztext" numFmtId="0">
      <sharedItems count="435">
        <s v="Freiberger Tropfdeckchen"/>
        <s v="Stutt Tropfdeckchen"/>
        <s v="Clausth Tropfdeckchen"/>
        <s v="Berliner Pils Tropfdeckchen"/>
        <s v="Brinkhoffs Pils Tropfdeckchen"/>
        <s v="Engelhardt Tropfdeckchen"/>
        <s v="Jever Tropfdeckchen"/>
        <s v="Rosto Tropfdeckchen"/>
        <s v="Schultheiss Tropfdeckchen"/>
        <s v="Binding Tropfdeckchen"/>
        <s v="Henninger Tropfdeckchen"/>
        <s v="Erbacher Tropfdeckchen"/>
        <s v="Ur-Krost Pils Tropfdeckchen"/>
        <s v="Ur-Krost Schwarz Tropfdeckchen"/>
        <s v="Kindl Tropfdeckchen"/>
        <s v="Märkischer Land Tropfdeckchen"/>
        <s v="Radeberger Tropfdeckchen"/>
        <s v="DAB Tropfdeckchen"/>
        <s v="Kronen Tropfdeckchen"/>
        <s v="Thier Pils Tropfdeckchen"/>
        <s v="Stifts Tropfdeckchen"/>
        <s v="Scheyern Bierdeckel eckig"/>
        <s v="Oberdorfer Bierdeckel rund"/>
        <s v="Tucher Wei Bierdeckel rund"/>
        <s v="Radeberger AF Bierdeckel eckig"/>
        <s v="Pepsi MAX Bierdeckel rund Eintracht"/>
        <s v="Staro Bierdeckel rund"/>
        <s v="Ur-Krost Pils Bierdeckel eckig Brauproz"/>
        <s v="Freiberger Bierdeckel oval"/>
        <s v="Stutt Bierdeckel eckig"/>
        <s v="Guinness Bierdeckel eckig Markeninfos"/>
        <s v="Kilkenny Bierdeckel eckig"/>
        <s v="Berliner Bürgerbr Bierdeckel eckig"/>
        <s v="Büble Bierdeckel rund"/>
        <s v="Weisse Bierdeckel rund"/>
        <s v="Ur-Krost Schwarz Bierdeckel eckig"/>
        <s v="Stowford Bierdeckel rund"/>
        <s v="Mahn &amp; Ohlerich Bierdeckel rund"/>
        <s v="Dom Bierdeckel eckig"/>
        <s v="Berliner Pils Bierdeckel eckig"/>
        <s v="Brinkhoffs Pils Bierdeckel eckig"/>
        <s v="Clausth Bierdeckel eckig"/>
        <s v="Engelhardt Bierdeckel eckig"/>
        <s v="Jever Bierdeckel eckig"/>
        <s v="Peters Bierdeckel eckig"/>
        <s v="Peters Bierdeckel eckig Brauhaus"/>
        <s v="Rosto Bierdeckel rund"/>
        <s v="Schlösser Bierdeckel eckig"/>
        <s v="Schultheiss Bierdeckel eckig"/>
        <s v="Sion Bierdeckel eckig"/>
        <s v="Binding Bierdeckel eckig Qualität"/>
        <s v="Erbacher Bierdeckel eckig"/>
        <s v="Henninger Bierdeckel rund"/>
        <s v="Schöff Bierdeckel eckig"/>
        <s v="Märkischer Land Bierdeckel eckig"/>
        <s v="Radeberger Bierdeckel eckig"/>
        <s v="Kindl Jubi Pils Bierdeckel eckig"/>
        <s v="Hop House Bierdeckel rund"/>
        <s v="Gilden Bierdeckel eckig Veedelzitate"/>
        <s v="Hövels Bierdeckel eckig"/>
        <s v="DAB Bierdeckel rund"/>
        <s v="Kronen Bierdeckel eckig"/>
        <s v="Thier Pils Bierdeckel eckig"/>
        <s v="Stifts Bierdeckel rund"/>
        <s v="Rex Pils Tropfdeckchen" u="1"/>
        <s v="Carolus Bierdeckel eckig" u="1"/>
        <s v="Krusovice Bierdeckel rund" u="1"/>
        <s v="Rex Pils Bierdeckel eckig" u="1"/>
        <s v="Eibauer Tropfdeckchen" u="1"/>
        <s v="Hasseröder Bierdeckel" u="1"/>
        <s v="Sternquell Bierglasuntersetzer" u="1"/>
        <s v="Ur-Krostitzer Pi Bierglasuntersetzer" u="1"/>
        <s v="Hohenfelder Bierdeckel" u="1"/>
        <s v="Braufactum Bierdeckel eckig" u="1"/>
        <s v="Karlsberg Bierglasuntersetzer" u="1"/>
        <s v="Henninger Bierdeckel Fest-Ed.2007 100 St" u="1"/>
        <s v="Spaten Bierdeckel" u="1"/>
        <s v="Veltins Bierdeckel" u="1"/>
        <s v="DAB Bierglasuntersetzer" u="1"/>
        <s v="Kurpfalzbräu Bierdeckel" u="1"/>
        <s v="Köstritzer Tropfdeckchen" u="1"/>
        <s v="Schlösser Treuebierdeckel" u="1"/>
        <s v="Staropramen Tropfdeckchen" u="1"/>
        <s v="Bionade Doppel-Untersetzerhalter" u="1"/>
        <s v="Giesler Kölsch Bierglasuntersetzer" u="1"/>
        <s v="Erdinger Untersetzer" u="1"/>
        <s v="Binding Treuebierdeckel" u="1"/>
        <s v="Bierglasuntersetzer Schlossbräu" u="1"/>
        <s v="Berl Pi Sonderuntersetzer Museumsinsel" u="1"/>
        <s v="Mahn &amp; Ohlerich Bier Bierglasuntersetzer" u="1"/>
        <s v="Schloes Alt Sonderbierdeckel Karneval 07" u="1"/>
        <s v="Löwenbräu Tropfdeckchen" u="1"/>
        <s v="Wenzel Warnemünde Bierdeckel" u="1"/>
        <s v="Schmucker Bierglasuntersetzer" u="1"/>
        <s v="Zunft Kölsch Bierglasuntersetzer" u="1"/>
        <s v="Clausthaler Bierdeckel - Sonderedition" u="1"/>
        <s v="BBK Pils Tropfdeckchen" u="1"/>
        <s v="Paulaner Zwickl Bierdeckel" u="1"/>
        <s v="Wernesgrüner Tropfdeckchen" u="1"/>
        <s v="Altenmünster Bierglasuntersetzer" u="1"/>
        <s v="Erdinger Urw. Bierglasunterset. (80St.)" u="1"/>
        <s v="Erzquell Pils Bierdeckel" u="1"/>
        <s v="Jever Pilsener Tropfdeckchen" u="1"/>
        <s v="Meissner Schwerter Bierdeckel" u="1"/>
        <s v="Paulaner Kellnerblock" u="1"/>
        <s v="Malteser Tropfdeckchen" u="1"/>
        <s v="Löbauer Bergquell Bierdeckel" u="1"/>
        <s v="Braufactum Bierglasuntersetzer 140x90mm" u="1"/>
        <s v="Pepsi MAX Bierglasuntersetzer „HIER NEU“" u="1"/>
        <s v="Eder Tropfdeckchen" u="1"/>
        <s v="Thier Tropfdeckchen" u="1"/>
        <s v="Licher Tropfdeckchen" u="1"/>
        <s v="Andreas Bierglasuntersetzer" u="1"/>
        <s v="Radeberger Treuebierdeckel" u="1"/>
        <s v="Feldschlößchen Thekenaufsteller" u="1"/>
        <s v="Hop House 13 Bierglasuntersetzer" u="1"/>
        <s v="Beck's Bierglasuntersetzer" u="1"/>
        <s v="Jever Lime Bierglasuntersetzer" u="1"/>
        <s v="Erdinger Bierdeckel alkoholfrei" u="1"/>
        <s v="Berliner Pilsner Bierglasuntersetzer" u="1"/>
        <s v="Bierglasuntersetzer MÄRKISCHER LANDMANN" u="1"/>
        <s v="Hövels Untersetzer" u="1"/>
        <s v="Kapuziner Bierdeckel" u="1"/>
        <s v="Kronen Treuebierdeckel" u="1"/>
        <s v="Kirner Bierglasuntersetzer" u="1"/>
        <s v="Malteser Bierglasuntersetzer" u="1"/>
        <s v="ABK Bierglasuntersetzer Standard" u="1"/>
        <s v="Bionade Glasuntersetzer Inland/Ausland" u="1"/>
        <s v="Stauder Bierdeckel" u="1"/>
        <s v="Bergquell Löbauer Bierdeckel" u="1"/>
        <s v="Maisel's Bierglasuntersetzer" u="1"/>
        <s v="Tropfdeckchen &gt;jubil.-Pils&lt; Fuer Regent" u="1"/>
        <s v="Ur-Krostitzer schwarzes Bierglasunters." u="1"/>
        <s v="Franken Bräu Tropfdeckchen" u="1"/>
        <s v="König Ludwig Bierdeckel 700 St." u="1"/>
        <s v="Binding Bierdeckel &quot;Goldene Bulle&quot;" u="1"/>
        <s v="Tropfdeckchen Reudnitzer Pilsner 09/00" u="1"/>
        <s v="Landskron Bierdeckel" u="1"/>
        <s v="Schmucker Tropfdeckchen" u="1"/>
        <s v="Ureich Bierglasuntersetzer" u="1"/>
        <s v="Gilden Kölsch Treuebierdeckel" u="1"/>
        <s v="Berl Pi Sonderuntersetzer Wartburg" u="1"/>
        <s v="Pupen-Schultzes Bierglasuntersetzer" u="1"/>
        <s v="Feldschlößchen Tropfdeckchen" u="1"/>
        <s v="Dom Kölsch Bierglasuntersetzer" u="1"/>
        <s v="Reudnitzer Pi Bierglasuntersetzer" u="1"/>
        <s v="Erbacher Bierglasuntersetzer" u="1"/>
        <s v="Henninger Bierdeckel Rund um den Turm 07" u="1"/>
        <s v="Budweiser Bierdeckel" u="1"/>
        <s v="Duckstein Bierdeckel" u="1"/>
        <s v="Selters Tropfdeckchen" u="1"/>
        <s v="JeverUntersetzer Dark 93x93mm" u="1"/>
        <s v="Ur-Krostitzer Treuebierdeckel" u="1"/>
        <s v="Peters Kölsch Bierglasuntersetzer" u="1"/>
        <s v="Tropfdeckchenständer JUBILÄUMS PILSENER" u="1"/>
        <s v="Clausthaler Bierglasuntersetzer Non-Alc." u="1"/>
        <s v="Landskron Tropfdeckchen" u="1"/>
        <s v="Hohenfelder Tropfdeckchen" u="1"/>
        <s v="Eder's Bierglasuntersetzer" u="1"/>
        <s v="Warsteiner Herb Bierdeckel" u="1"/>
        <s v="Münchner Hofbräu Bierglasuntersetzer" u="1"/>
        <s v="Kurfürsten Kölsch Bierglasuntersetzer" u="1"/>
        <s v="ABK Bierdeckel Original" u="1"/>
        <s v="Bionade Doppel-Untersetzer" u="1"/>
        <s v="Lammsbräu Bierdeckel" u="1"/>
        <s v="Köstritzer Tropfer-Paket" u="1"/>
        <s v="Brinkhoffs Bierglasuntersetzer" u="1"/>
        <s v="ABK Bierdeckel AKTION" u="1"/>
        <s v="Andreas Tropfdeckchen" u="1"/>
        <s v="Budweiser Tropfdeckchen" u="1"/>
        <s v="Duckstein Tropfdeckchen" u="1"/>
        <s v="Hacker-Pschorr Bierdeckel" u="1"/>
        <s v="Pilsner Urquell Bierdeckel" u="1"/>
        <s v="Bierglasuntersetzer BERLINER KINDL" u="1"/>
        <s v="Warsteiner Bierdeckel" u="1"/>
        <s v="Jever Bierglasuntersetzer" u="1"/>
        <s v="Erzquell Pils Tropdeckchen" u="1"/>
        <s v="Rhöner Bierglasuntersetzer" u="1"/>
        <s v="Tropfdeckchen MÄRKISCHER LANDMANN" u="1"/>
        <s v="Potsdam Bierglasuntersetzer" u="1"/>
        <s v="Bierdeckelständer glasklar Kindl" u="1"/>
        <s v="Estrella Bierglasuntersetzer FCB" u="1"/>
        <s v="Bierglasuntersetzer &gt;jubil.-Pils&lt;" u="1"/>
        <s v="Dresdner Felsenkeller Tropfdeckchen" u="1"/>
        <s v="Pepsi MAX Glasuntersetzer „HIER NEU“" u="1"/>
        <s v="Clausthaler Treuebierdeckel" u="1"/>
        <s v="Warsteiner Herb Tropfdeckchen" u="1"/>
        <s v="Berliner Bürgerbräu Bierdeckel" u="1"/>
        <s v="Berliner Kindl Treuebierdeckel" u="1"/>
        <s v="Binding Lager Bierglasuntersetzer" u="1"/>
        <s v="BVB Dede Spiel Bierdeckel (80 St.)" u="1"/>
        <s v="Krusovice dt. Vers. Bierglasuntersetzer" u="1"/>
        <s v="DUB Tropfdeckchen" u="1"/>
        <s v="Lausitzer Porter Tropfdeckchen" u="1"/>
        <s v="Sion Treuebierdeckel" u="1"/>
        <s v="ABK Bierdeckel Goldrausch" u="1"/>
        <s v="Hövels Bierglasuntersetzer" u="1"/>
        <s v="Kilkenny Bierglasuntersetzer" u="1"/>
        <s v="Köthener Bierglasuntersetzer" u="1"/>
        <s v="Reudn Schw Tropfdeckchen 05/00" u="1"/>
        <s v="Henninger Radler Bierglasuntersetzer" u="1"/>
        <s v="Berliner Bürgerbräu Bierglasuntersetzer" u="1"/>
        <s v="Bierglasuntersetzer Sonderedition Reudn." u="1"/>
        <s v="Clausthaler Bierglasuntersetzer Kampagne" u="1"/>
        <s v="Zlatopramen Bierdeckel" u="1"/>
        <s v="Rostocker Treuebierdeckel" u="1"/>
        <s v="Tucher Bierglasuntersetzer" u="1"/>
        <s v="Pilsner Urquell Tropfdeckchen" u="1"/>
        <s v="Clausthaler Bierglasuntersetzer" u="1"/>
        <s v="Gösser Bierdeckel" u="1"/>
        <s v="Jever Treuebierdeckel" u="1"/>
        <s v="Stuttgarter Tropfdeckchen" u="1"/>
        <s v="HFS Kellnerblock (20 Blöcke)" u="1"/>
        <s v="Gilden Kölsch Bierglasuntersetzer" u="1"/>
        <s v="Mahn &amp; Ohlerich Rostock Bierglasunters." u="1"/>
        <s v="Diebels Alt Bierdeckel" u="1"/>
        <s v="Paulaner Tropfdeckchen" u="1"/>
        <s v="Krusovice Tropfdeckchen" u="1"/>
        <s v="Dom Kölsch Treuebierdeckel" u="1"/>
        <s v="Brinkh Bierglasuntersetzer &quot;Hinweis Radl" u="1"/>
        <s v="Holsten Bierdeckel" u="1"/>
        <s v="Früh Kölsch Bierglasuntersetzer" u="1"/>
        <s v="Pfungstädter Bierglasuntersetzer" u="1"/>
        <s v="ABK Büble Allg Sprüche Bierglasuntersetz" u="1"/>
        <s v="Stiftungsbräu Bierglasunterset. (80 St.)" u="1"/>
        <s v="Rothaus Tropfdeckchen" u="1"/>
        <s v="Jonges Bierglasuntersetzer" u="1"/>
        <s v="Tropfdeckchen JUBILÄUMS PILSENER" u="1"/>
        <s v="Schlösser Alt Bierglasuntersetzer" u="1"/>
        <s v="König Pilsener Tropfdeckchen" u="1"/>
        <s v="Schwarzer Steiger Bierdeckel" u="1"/>
        <s v="ABK Büble Bierglasuntersetzer" u="1"/>
        <s v="Flensburger Bierglasuntersetzer" u="1"/>
        <s v="Radeberger Bierdeckel eckig EXP" u="1"/>
        <s v="Berl Pi Bierglasuntersetzer - Export" u="1"/>
        <s v="Ur-Krostitzer Schwarzes Tropfdeckchen" u="1"/>
        <s v="Kronen Untersetzer &quot;Brauereierelebnis&quot;" u="1"/>
        <s v="Schöfferhofer Bierglasuntersetzer Export" u="1"/>
        <s v="Bolten Alt Bierdeckel" u="1"/>
        <s v="Sternquell Tropfdeckchen" u="1"/>
        <s v="Piacetto Tassendeckchen 2000 St." u="1"/>
        <s v="ABK Bierdeckel Festwoche" u="1"/>
        <s v="Feldschlößchen Bierdeckel" u="1"/>
        <s v="St. Louis Kriek Bierdeckel" u="1"/>
        <s v="Hövels Keller Bierdeckel eckig" u="1"/>
        <s v="Ur-Krost Sonderbierglasuntersetzer Uni" u="1"/>
        <s v="Schlö Alt Bierglasunter.25 years in Rock" u="1"/>
        <s v="Goldberg Bierglasuntersetzer" u="1"/>
        <s v="Oberdorfer Helles Bierglasuntersetzer" u="1"/>
        <s v="Paulaner Bierdeckel" u="1"/>
        <s v="Beck's Tropfdeckchen" u="1"/>
        <s v="Bitburger Bierdeckel" u="1"/>
        <s v="Eibauer Kellnerblock" u="1"/>
        <s v="Iserlohner Bierdeckel" u="1"/>
        <s v="Veltins Tropfdeckchen" u="1"/>
        <s v="Rostocker Bierglasuntersetzer" u="1"/>
        <s v="Radeberger Pils Bierdeckel RDBG" u="1"/>
        <s v="Meissner Schwerter Tropfdeckchen" u="1"/>
        <s v="Märk Landmann Bierglasuntersetzer" u="1"/>
        <s v="BP Sonderbierdeckel Berlinale 2008" u="1"/>
        <s v="Eibauer Bierdeckel" u="1"/>
        <s v="Warsteiner Tropfdeckchen" u="1"/>
        <s v="Einbecker Bierglasuntersetzer" u="1"/>
        <s v="Henninger Bierglasuntersetzer" u="1"/>
        <s v="Wittinger Bierglasuntersetzer" u="1"/>
        <s v="Guinness SPD 2013 Bierglasuntersetzer" u="1"/>
        <s v="Würzburger Hofbräu Bierglasuntersetzer" u="1"/>
        <s v="Bind.Röpi Sonderbierdeckel Hessen rockt" u="1"/>
        <s v="Erdinger Bierdeckel" u="1"/>
        <s v="San Miguel Bierdeckel" u="1"/>
        <s v="Prinz Pilsener Tropfdeckchen 1000 ST" u="1"/>
        <s v="Stiftungsbräu Bierglasuntersetzer 80 St." u="1"/>
        <s v="Fürstenberg Bierdeckel" u="1"/>
        <s v="Freiberger Treuebierdeckel" u="1"/>
        <s v="Krombacher Hell Bierdeckel" u="1"/>
        <s v="Guinness Bierglasuntersetzer" u="1"/>
        <s v="Hövels Bierglasuntersetzer Export" u="1"/>
        <s v="Rostocker Jubiläum Bierglasuntersetzer" u="1"/>
        <s v="Bitburger Tropfdeckchen" u="1"/>
        <s v="Schöfferhofer Bierdeckel" u="1"/>
        <s v="Thier Pils Bierglasuntersetzer" u="1"/>
        <s v="Estrella Bierglasuntersetzer" u="1"/>
        <s v="Engelhardt Pils Tropfdeckchen" u="1"/>
        <s v="Tropfdeckckenständer Neutral weiß" u="1"/>
        <s v="Bierdeckelstaender &gt;potsdamer Rex Pils&lt;" u="1"/>
        <s v="Clausthaler Tropfdeckchen -Sonderedition" u="1"/>
        <s v="Astra Bierdeckel" u="1"/>
        <s v="Corona Untersetzer" u="1"/>
        <s v="Guinness Bierdeckel" u="1"/>
        <s v="Riegele Bierglasuntersetzer (80St.)" u="1"/>
        <s v="Krombacher Bierdeckel" u="1"/>
        <s v="Früh Kölsch Bierdeckel" u="1"/>
        <s v="Würzburger Tropfdeckchen" u="1"/>
        <s v="Schultheiss Treuebierdeckel" u="1"/>
        <s v="Selters Tissuedeckchen weiß rund" u="1"/>
        <s v="Brinkh Untersetzer &quot;Brauereierlebnis&quot;" u="1"/>
        <s v="Jever Fun Tropfdeckchen" u="1"/>
        <s v="Kaiser Pils Bierdeckel" u="1"/>
        <s v="Bakalar Bierglasuntersetzer" u="1"/>
        <s v="Schöfferhofer Treuebierdeckel" u="1"/>
        <s v="Stauder Tropfdeckchen" u="1"/>
        <s v="Frankenheim Bierdeckel" u="1"/>
        <s v="Rostocker Tropfdeckchen" u="1"/>
        <s v="DAB Bierglasuntersetzer Export" u="1"/>
        <s v="Schultheiss Bierglasuntersetzer" u="1"/>
        <s v="Königsbacher Bierglasuntersetzer" u="1"/>
        <s v="Engelhardt Pils Bierglasuntersetzer" u="1"/>
        <s v="Henninger Sonderunters. Rund um Turm" u="1"/>
        <s v="Einbecker Tropfdeckchen" u="1"/>
        <s v="Wittinger Tropfdeckchen" u="1"/>
        <s v="Füchschen Alt Bierdeckel" u="1"/>
        <s v="Sion Kölsch Bierglasuntersetzer" u="1"/>
        <s v="Kindl Weisse Bierglasuntersetzer" u="1"/>
        <s v="Ur-Krostitzer Pils Tropfdeckchen" u="1"/>
        <s v="Clausthaler Bierglasuntersetzer Inland" u="1"/>
        <s v="Heineken Bierdeckel" u="1"/>
        <s v="Tropfdeckchen Schlossbräu" u="1"/>
        <s v="Bierdeckel Mahn &amp; Ohlerich" u="1"/>
        <s v="Schwarzer Steiger Tropfdeckchen" u="1"/>
        <s v="Bierglasuntersetzer &gt;Berliner WEISSE&lt;" u="1"/>
        <s v="Selters + Wein Untersetzer" u="1"/>
        <s v="DAB Exp Bierdeckel rund EXP" u="1"/>
        <s v="Cat Ballou Bierglasuntersetzer" u="1"/>
        <s v="Wittinger Stackmann Tropfdeckchen" u="1"/>
        <s v="Bionade Glasuntersetzer In-/Ausland" u="1"/>
        <s v="Untersetzer Kölner Wiess" u="1"/>
        <s v="Carlsberg Bierdeckel" u="1"/>
        <s v="Altenmünster Untersetzer" u="1"/>
        <s v="Iserlohner Tropfdeckchen" u="1"/>
        <s v="König Pilsener Bierdeckel" u="1"/>
        <s v="Pfungstädter Tropfdeckchen" u="1"/>
        <s v="Warsteiner Bierdeckelständer" u="1"/>
        <s v="Gaffel Bierdeckel Sonderdruck" u="1"/>
        <s v="Binding Röpi /Export Bierglasuntersetzer" u="1"/>
        <s v="Helmke Kellnerblock (20 Blöcke)" u="1"/>
        <s v="BP Sonderbierdeckel Berlinale 2009" u="1"/>
        <s v="Tucher Tropfdeckchen" u="1"/>
        <s v="Brinkhoffs Tropfdeckchen" u="1"/>
        <s v="Gaffel Bierglasuntersetzer" u="1"/>
        <s v="Licher Bierglasuntersetzer" u="1"/>
        <s v="Clausth Bierdeckel rund EXP" u="1"/>
        <s v="Berliner Pilsener Treuebierdeckel" u="1"/>
        <s v="Wenzel Bierdeckel" u="1"/>
        <s v="Kronen Bierglasuntersetzer" u="1"/>
        <s v="Selters Tissuedeckchen rund" u="1"/>
        <s v="Bernauer Schwarzbier Bierglasuntersetzer" u="1"/>
        <s v="Pott's Bierdeckel" u="1"/>
        <s v="Siegel Pils Untersetzer" u="1"/>
        <s v="Gilden  &quot;Veedelmot.&quot; Bierglasuntersetzer" u="1"/>
        <s v="Bauer Tischglas 0,2 l" u="1"/>
        <s v="Staropramen Bierdeckel" u="1"/>
        <s v="Fürstenberg Tropfdeckchen" u="1"/>
        <s v="Stowford Press Cider Bierglasuntersetzer" u="1"/>
        <s v="Ulrich Tropfdeckchen" u="1"/>
        <s v="Clausthaler Tropfdeckchen" u="1"/>
        <s v="Porter Bierglasuntersetzer" u="1"/>
        <s v="Stifts Bierglasuntersetzer" u="1"/>
        <s v="Berl Pi Sonderuntersetzer Regisseur" u="1"/>
        <s v="Köstritzer Bierdeckel" u="1"/>
        <s v="Krombacher Tropfdeckchen" u="1"/>
        <s v="Rex Pils Bierglasuntersetzer" u="1"/>
        <s v="Berliner Pilsner Tropfdeckchen" u="1"/>
        <s v="Binding Lager Bierdeckel 50 ST" u="1"/>
        <s v="Bierglasuntersetzer &gt;clausthaler&lt;" u="1"/>
        <s v="Berl Pi Sonderuntersetzer Berlinale" u="1"/>
        <s v="Stuttgarter Hofbräu Treuebierdeckel" u="1"/>
        <s v="Wernesgrüner Tropfständer" u="1"/>
        <s v="Berl Pi Bierglasuntersetzer" u="1"/>
        <s v="Henninger Bierdeckel 100 ST" u="1"/>
        <s v="Kulmbacher Bierglasuntersetzer" u="1"/>
        <s v="Schöfferhofer Bierglasuntersetzer" u="1"/>
        <s v="König Ludwig Hefeweizen Bierdeckel 700St" u="1"/>
        <s v="ABK Bierdeckel Bergwege" u="1"/>
        <s v="Kindl Weisse Bierdeckel" u="1"/>
        <s v="Henninger Bierdeckel Fest-Ed.2006 100 St" u="1"/>
        <s v="ABK Bierdeckel Jagdbier" u="1"/>
        <s v="Benediktiner Bierdeckel" u="1"/>
        <s v="Boston Shaker Unterteil 0,9 L" u="1"/>
        <s v="Tropfdeckchenständer, Neutral" u="1"/>
        <s v="ABK Bierglasuntersetzer Jubiläum" u="1"/>
        <s v="Hövels Kellerbier 20LBierglasuntersetzer" u="1"/>
        <s v="Untersetzer Ulrich" u="1"/>
        <s v="ABK Bierdeckel Jazzfrühling" u="1"/>
        <s v="Carolus Bierglasuntersetzer" u="1"/>
        <s v="Feldschlößchen Kellnerblock" u="1"/>
        <s v="Märk Landmann Tropfdeckchen" u="1"/>
        <s v="Rats Kölsch Bieruntersetzer" u="1"/>
        <s v="Eichbaum Bierglasuntersetzer" u="1"/>
        <s v="Untersetzer KMK Kur.Max.Kölsch" u="1"/>
        <s v="Kindl Jubi Pils Bierglasuntersetzer" u="1"/>
        <s v="Elisabethen Arcadia Stielglas 6er Pack" u="1"/>
        <s v="Paulaner Alkoholfrei Bierglasuntersetzer" u="1"/>
        <s v="Magners Bierglasuntersetzer" u="1"/>
        <s v="Allgäuer Büble Treuebierdeckel" u="1"/>
        <s v="Bierdeckelhalter &gt;jubil.-Pils&lt;" u="1"/>
        <s v="Franken Bräu Bierglasuntersetzer" u="1"/>
        <s v="Franziskaner Bierglasuntersetzer" u="1"/>
        <s v="Sion Koel Untersetzer - Sonderdruck -" u="1"/>
        <s v="Bierglasunters. BERL. KINDL - Russland" u="1"/>
        <s v="Berliner Bierdeckel eckig EXP" u="1"/>
        <s v="Schöfferhofer alkoholfrei Bierdeckel" u="1"/>
        <s v="Clausthaler Bierglasuntersetzer -Export" u="1"/>
        <s v="Lübzer Tropfdeckchen" u="1"/>
        <s v="Gatzweiler Bierdeckel" u="1"/>
        <s v="Löwenbräu Bierglasuntersetzer" u="1"/>
        <s v="Dresdner Felsenkeller Bierdeckel" u="1"/>
        <s v="Reudn Bock Untersetzer" u="1"/>
        <s v="Potsdamer Tropfdeckchen" u="1"/>
        <s v="Dom Bierglasuntersetzter rot" u="1"/>
        <s v="Lübzer Bierdeckel 100er Pack" u="1"/>
        <s v="Tropfdeckchen BERLINER KINDL" u="1"/>
        <s v="Radeberger Bierglasuntersetzer" u="1"/>
        <s v="Küppers Kölsch Bierglasuntersetzer" u="1"/>
        <s v="DAB Untersetzer SD &quot;Brauereierlebnis&quot;" u="1"/>
        <s v="Krusovice engl Vers. Bierglasuntersetzer" u="1"/>
        <s v="SOL Bierglasuntersetzer" u="1"/>
        <s v="Königsbacher Tropfdeckchen" u="1"/>
        <s v="Reudnitzer Schw Bierglasuntersetzer" u="1"/>
        <s v="Tropfdeckchenstaend.&gt;maerk.Landmann&lt;" u="1"/>
        <s v="Tuch Untersetzer" u="1"/>
        <s v="BBK Bierglasuntersetzer" u="1"/>
        <s v="Wernesgrüner Bierdeckel" u="1"/>
        <s v="Freiberger Tropferdeckchen" u="1"/>
        <s v="Brinkhoff´s Treuebierdeckel" u="1"/>
        <s v="Weihenstephan Tropfdeckchen" u="1"/>
        <s v="Saltios Bierglasuntersetzer" u="1"/>
        <s v="Stuttgarter Bierglasuntersetzer" u="1"/>
        <s v="Freiberger Bierglasuntersetzer Pils" u="1"/>
        <s v="Schloes Alt Sonderbierdeckel Rhein Fire" u="1"/>
        <s v="St. Marienthaler Klosterbräu Bierdeckel" u="1"/>
        <s v="Feldschlößchen Mütze" u="1"/>
        <s v="Aschenbecher Alu Ew 100 St." u="1"/>
        <s v="Brauhaus Köln Bierglasuntersetzer" u="1"/>
        <s v="Radeberger Bierglasuntersetzer Export" u="1"/>
        <s v="Pepsi Champions League Untersetzer 2016" u="1"/>
      </sharedItems>
    </cacheField>
    <cacheField name="VPE" numFmtId="165">
      <sharedItems/>
    </cacheField>
    <cacheField name="BD/TD" numFmtId="165">
      <sharedItems count="3">
        <s v="Tropfdeckchen"/>
        <s v="Untersetzer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s v="Pack à 750 Stück"/>
    <x v="0"/>
  </r>
  <r>
    <x v="1"/>
    <x v="1"/>
    <s v="Pack à 750 Stück"/>
    <x v="0"/>
  </r>
  <r>
    <x v="2"/>
    <x v="2"/>
    <s v="Pack à 750 Stück"/>
    <x v="0"/>
  </r>
  <r>
    <x v="3"/>
    <x v="3"/>
    <s v="Pack à 750 Stück"/>
    <x v="0"/>
  </r>
  <r>
    <x v="4"/>
    <x v="4"/>
    <s v="Pack à 750 Stück"/>
    <x v="0"/>
  </r>
  <r>
    <x v="5"/>
    <x v="5"/>
    <s v="Pack à 750 Stück"/>
    <x v="0"/>
  </r>
  <r>
    <x v="6"/>
    <x v="6"/>
    <s v="Pack à 750 Stück"/>
    <x v="0"/>
  </r>
  <r>
    <x v="7"/>
    <x v="7"/>
    <s v="Pack à 750 Stück"/>
    <x v="0"/>
  </r>
  <r>
    <x v="8"/>
    <x v="8"/>
    <s v="Pack à 750 Stück"/>
    <x v="0"/>
  </r>
  <r>
    <x v="9"/>
    <x v="9"/>
    <s v="Pack à 750 Stück"/>
    <x v="0"/>
  </r>
  <r>
    <x v="10"/>
    <x v="10"/>
    <s v="Pack à 750 Stück"/>
    <x v="0"/>
  </r>
  <r>
    <x v="11"/>
    <x v="11"/>
    <s v="Pack à 750 Stück"/>
    <x v="0"/>
  </r>
  <r>
    <x v="12"/>
    <x v="12"/>
    <s v="Pack à 750 Stück"/>
    <x v="0"/>
  </r>
  <r>
    <x v="13"/>
    <x v="13"/>
    <s v="Pack à 750 Stück"/>
    <x v="0"/>
  </r>
  <r>
    <x v="14"/>
    <x v="14"/>
    <s v="Pack à 750 Stück"/>
    <x v="0"/>
  </r>
  <r>
    <x v="15"/>
    <x v="15"/>
    <s v="Pack à 750 Stück"/>
    <x v="0"/>
  </r>
  <r>
    <x v="16"/>
    <x v="16"/>
    <s v="Pack à 750 Stück"/>
    <x v="0"/>
  </r>
  <r>
    <x v="17"/>
    <x v="17"/>
    <s v="Pack à 750 Stück"/>
    <x v="0"/>
  </r>
  <r>
    <x v="18"/>
    <x v="18"/>
    <s v="Pack à 750 Stück"/>
    <x v="0"/>
  </r>
  <r>
    <x v="19"/>
    <x v="19"/>
    <s v="Pack à 750 Stück"/>
    <x v="0"/>
  </r>
  <r>
    <x v="20"/>
    <x v="20"/>
    <s v="Pack à 750 Stück"/>
    <x v="0"/>
  </r>
  <r>
    <x v="21"/>
    <x v="21"/>
    <s v="Rolle à 100 Stück"/>
    <x v="1"/>
  </r>
  <r>
    <x v="22"/>
    <x v="22"/>
    <s v="Rolle à 70 Stück"/>
    <x v="1"/>
  </r>
  <r>
    <x v="23"/>
    <x v="23"/>
    <s v="Rolle à 70 Stück"/>
    <x v="1"/>
  </r>
  <r>
    <x v="24"/>
    <x v="24"/>
    <s v="Rolle à 70 Stück"/>
    <x v="1"/>
  </r>
  <r>
    <x v="25"/>
    <x v="25"/>
    <s v="Rolle à 125 Stück"/>
    <x v="1"/>
  </r>
  <r>
    <x v="26"/>
    <x v="26"/>
    <s v="Rolle à 100 Stück"/>
    <x v="1"/>
  </r>
  <r>
    <x v="27"/>
    <x v="27"/>
    <s v="Rolle à 70 Stück"/>
    <x v="1"/>
  </r>
  <r>
    <x v="28"/>
    <x v="28"/>
    <s v="Rolle à 70 Stück"/>
    <x v="1"/>
  </r>
  <r>
    <x v="29"/>
    <x v="29"/>
    <s v="Rolle à 100 Stück"/>
    <x v="1"/>
  </r>
  <r>
    <x v="30"/>
    <x v="30"/>
    <s v="Rolle à 100 Stück"/>
    <x v="1"/>
  </r>
  <r>
    <x v="31"/>
    <x v="31"/>
    <s v="Rolle à 100 Stück"/>
    <x v="1"/>
  </r>
  <r>
    <x v="32"/>
    <x v="32"/>
    <s v="Rolle à 100 Stück"/>
    <x v="1"/>
  </r>
  <r>
    <x v="33"/>
    <x v="33"/>
    <s v="Rolle à 100 Stück"/>
    <x v="1"/>
  </r>
  <r>
    <x v="34"/>
    <x v="34"/>
    <s v="Rolle à 70 Stück"/>
    <x v="1"/>
  </r>
  <r>
    <x v="35"/>
    <x v="35"/>
    <s v="Rolle à 70 Stück"/>
    <x v="1"/>
  </r>
  <r>
    <x v="36"/>
    <x v="36"/>
    <s v="Rolle à 100 Stück"/>
    <x v="1"/>
  </r>
  <r>
    <x v="37"/>
    <x v="37"/>
    <s v="Rolle à 70 Stück"/>
    <x v="1"/>
  </r>
  <r>
    <x v="38"/>
    <x v="38"/>
    <s v="Rolle à 100 Stück"/>
    <x v="1"/>
  </r>
  <r>
    <x v="39"/>
    <x v="39"/>
    <s v="Rolle à 100 Stück"/>
    <x v="1"/>
  </r>
  <r>
    <x v="40"/>
    <x v="40"/>
    <s v="Rolle à 100 Stück"/>
    <x v="1"/>
  </r>
  <r>
    <x v="41"/>
    <x v="41"/>
    <s v="Rolle à 70 Stück"/>
    <x v="1"/>
  </r>
  <r>
    <x v="42"/>
    <x v="42"/>
    <s v="Rolle à 100 Stück"/>
    <x v="1"/>
  </r>
  <r>
    <x v="43"/>
    <x v="43"/>
    <s v="Rolle à 100 Stück"/>
    <x v="1"/>
  </r>
  <r>
    <x v="44"/>
    <x v="44"/>
    <s v="Rolle à 100 Stück"/>
    <x v="1"/>
  </r>
  <r>
    <x v="45"/>
    <x v="45"/>
    <s v="Rolle à 70 Stück"/>
    <x v="1"/>
  </r>
  <r>
    <x v="46"/>
    <x v="46"/>
    <s v="Rolle à 70 Stück"/>
    <x v="1"/>
  </r>
  <r>
    <x v="47"/>
    <x v="47"/>
    <s v="Rolle à 100 Stück"/>
    <x v="1"/>
  </r>
  <r>
    <x v="48"/>
    <x v="48"/>
    <s v="Rolle à 100 Stück"/>
    <x v="1"/>
  </r>
  <r>
    <x v="49"/>
    <x v="49"/>
    <s v="Rolle à 100 Stück"/>
    <x v="1"/>
  </r>
  <r>
    <x v="50"/>
    <x v="50"/>
    <s v="Rolle à 100 Stück"/>
    <x v="1"/>
  </r>
  <r>
    <x v="51"/>
    <x v="51"/>
    <s v="Rolle à 70 Stück"/>
    <x v="1"/>
  </r>
  <r>
    <x v="52"/>
    <x v="52"/>
    <s v="Rolle à 100 Stück"/>
    <x v="1"/>
  </r>
  <r>
    <x v="53"/>
    <x v="53"/>
    <s v="Rolle à 100 Stück"/>
    <x v="1"/>
  </r>
  <r>
    <x v="54"/>
    <x v="54"/>
    <s v="Rolle à 100 Stück"/>
    <x v="1"/>
  </r>
  <r>
    <x v="55"/>
    <x v="55"/>
    <s v="Rolle à 100 Stück"/>
    <x v="1"/>
  </r>
  <r>
    <x v="56"/>
    <x v="56"/>
    <s v="Rolle à 100 Stück"/>
    <x v="1"/>
  </r>
  <r>
    <x v="57"/>
    <x v="57"/>
    <s v="Rolle à 100 Stück"/>
    <x v="1"/>
  </r>
  <r>
    <x v="58"/>
    <x v="58"/>
    <s v="Rolle à 100 Stück"/>
    <x v="1"/>
  </r>
  <r>
    <x v="59"/>
    <x v="59"/>
    <s v="Rolle à 70 Stück"/>
    <x v="1"/>
  </r>
  <r>
    <x v="60"/>
    <x v="60"/>
    <s v="Rolle à 70 Stück"/>
    <x v="1"/>
  </r>
  <r>
    <x v="61"/>
    <x v="61"/>
    <s v="Rolle à 100 Stück"/>
    <x v="1"/>
  </r>
  <r>
    <x v="62"/>
    <x v="62"/>
    <s v="Rolle à 70 Stück"/>
    <x v="1"/>
  </r>
  <r>
    <x v="63"/>
    <x v="63"/>
    <s v="Rolle à 70 Stück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556" applyNumberFormats="0" applyBorderFormats="0" applyFontFormats="0" applyPatternFormats="0" applyAlignmentFormats="0" applyWidthHeightFormats="1" dataCaption="Werte" updatedVersion="8" minRefreshableVersion="3" showDrill="0" useAutoFormatting="1" rowGrandTotals="0" itemPrintTitles="1" createdVersion="6" indent="0" compact="0" compactData="0" gridDropZones="1" multipleFieldFilters="0">
  <location ref="B108:I130" firstHeaderRow="2" firstDataRow="2" firstDataCol="2" rowPageCount="1" colPageCount="1"/>
  <pivotFields count="4">
    <pivotField axis="axisRow" compact="0" outline="0" showAll="0">
      <items count="70">
        <item x="22"/>
        <item x="23"/>
        <item m="1" x="68"/>
        <item x="24"/>
        <item x="3"/>
        <item x="9"/>
        <item x="4"/>
        <item x="2"/>
        <item x="17"/>
        <item x="5"/>
        <item x="11"/>
        <item x="0"/>
        <item x="10"/>
        <item x="6"/>
        <item x="14"/>
        <item x="18"/>
        <item x="15"/>
        <item x="16"/>
        <item m="1" x="64"/>
        <item x="7"/>
        <item x="8"/>
        <item x="20"/>
        <item x="1"/>
        <item x="19"/>
        <item x="12"/>
        <item x="13"/>
        <item x="32"/>
        <item x="39"/>
        <item x="50"/>
        <item x="40"/>
        <item x="33"/>
        <item m="1" x="65"/>
        <item x="41"/>
        <item x="60"/>
        <item x="38"/>
        <item x="42"/>
        <item x="51"/>
        <item x="28"/>
        <item x="58"/>
        <item x="30"/>
        <item x="52"/>
        <item x="57"/>
        <item x="59"/>
        <item x="43"/>
        <item x="31"/>
        <item x="56"/>
        <item x="61"/>
        <item m="1" x="66"/>
        <item x="37"/>
        <item x="54"/>
        <item x="44"/>
        <item x="45"/>
        <item x="55"/>
        <item m="1" x="67"/>
        <item x="46"/>
        <item x="47"/>
        <item x="53"/>
        <item x="48"/>
        <item x="49"/>
        <item x="63"/>
        <item x="36"/>
        <item x="29"/>
        <item x="62"/>
        <item x="27"/>
        <item x="35"/>
        <item x="34"/>
        <item x="21"/>
        <item x="25"/>
        <item x="26"/>
        <item t="default"/>
      </items>
    </pivotField>
    <pivotField axis="axisRow" compact="0" outline="0" showAll="0" sortType="ascending" defaultSubtotal="0">
      <items count="435">
        <item m="1" x="167"/>
        <item m="1" x="372"/>
        <item m="1" x="241"/>
        <item m="1" x="195"/>
        <item m="1" x="375"/>
        <item m="1" x="382"/>
        <item m="1" x="162"/>
        <item m="1" x="379"/>
        <item m="1" x="126"/>
        <item m="1" x="223"/>
        <item m="1" x="231"/>
        <item m="1" x="393"/>
        <item m="1" x="99"/>
        <item m="1" x="327"/>
        <item m="1" x="112"/>
        <item m="1" x="168"/>
        <item m="1" x="431"/>
        <item m="1" x="286"/>
        <item m="1" x="298"/>
        <item m="1" x="349"/>
        <item m="1" x="420"/>
        <item m="1" x="96"/>
        <item m="1" x="116"/>
        <item m="1" x="250"/>
        <item m="1" x="376"/>
        <item m="1" x="129"/>
        <item m="1" x="367"/>
        <item m="1" x="234"/>
        <item m="1" x="364"/>
        <item m="1" x="88"/>
        <item m="1" x="357"/>
        <item m="1" x="141"/>
        <item m="1" x="399"/>
        <item x="32"/>
        <item m="1" x="187"/>
        <item m="1" x="201"/>
        <item m="1" x="188"/>
        <item x="39"/>
        <item x="3"/>
        <item m="1" x="341"/>
        <item m="1" x="119"/>
        <item m="1" x="361"/>
        <item m="1" x="345"/>
        <item m="1" x="317"/>
        <item m="1" x="394"/>
        <item m="1" x="284"/>
        <item m="1" x="180"/>
        <item m="1" x="398"/>
        <item m="1" x="319"/>
        <item m="1" x="363"/>
        <item m="1" x="182"/>
        <item m="1" x="173"/>
        <item m="1" x="120"/>
        <item m="1" x="87"/>
        <item m="1" x="202"/>
        <item m="1" x="267"/>
        <item m="1" x="135"/>
        <item x="50"/>
        <item m="1" x="362"/>
        <item m="1" x="189"/>
        <item m="1" x="333"/>
        <item m="1" x="86"/>
        <item x="9"/>
        <item m="1" x="163"/>
        <item m="1" x="83"/>
        <item m="1" x="324"/>
        <item m="1" x="127"/>
        <item m="1" x="251"/>
        <item m="1" x="278"/>
        <item m="1" x="238"/>
        <item m="1" x="377"/>
        <item m="1" x="259"/>
        <item m="1" x="335"/>
        <item m="1" x="73"/>
        <item m="1" x="107"/>
        <item m="1" x="432"/>
        <item m="1" x="219"/>
        <item m="1" x="295"/>
        <item m="1" x="423"/>
        <item m="1" x="166"/>
        <item x="40"/>
        <item x="4"/>
        <item m="1" x="337"/>
        <item x="33"/>
        <item m="1" x="148"/>
        <item m="1" x="169"/>
        <item m="1" x="190"/>
        <item m="1" x="326"/>
        <item m="1" x="65"/>
        <item m="1" x="383"/>
        <item m="1" x="322"/>
        <item x="41"/>
        <item m="1" x="340"/>
        <item x="2"/>
        <item m="1" x="95"/>
        <item m="1" x="208"/>
        <item m="1" x="401"/>
        <item m="1" x="314"/>
        <item m="1" x="203"/>
        <item m="1" x="155"/>
        <item m="1" x="185"/>
        <item m="1" x="354"/>
        <item m="1" x="285"/>
        <item m="1" x="287"/>
        <item x="60"/>
        <item m="1" x="78"/>
        <item m="1" x="303"/>
        <item m="1" x="321"/>
        <item x="17"/>
        <item m="1" x="413"/>
        <item m="1" x="215"/>
        <item x="38"/>
        <item m="1" x="408"/>
        <item m="1" x="144"/>
        <item m="1" x="218"/>
        <item m="1" x="405"/>
        <item m="1" x="183"/>
        <item m="1" x="192"/>
        <item m="1" x="149"/>
        <item m="1" x="170"/>
        <item m="1" x="109"/>
        <item m="1" x="158"/>
        <item m="1" x="260"/>
        <item m="1" x="252"/>
        <item m="1" x="68"/>
        <item m="1" x="387"/>
        <item m="1" x="262"/>
        <item m="1" x="308"/>
        <item m="1" x="390"/>
        <item x="42"/>
        <item m="1" x="306"/>
        <item m="1" x="282"/>
        <item x="5"/>
        <item x="51"/>
        <item m="1" x="146"/>
        <item x="11"/>
        <item m="1" x="268"/>
        <item m="1" x="118"/>
        <item m="1" x="85"/>
        <item m="1" x="100"/>
        <item m="1" x="101"/>
        <item m="1" x="176"/>
        <item m="1" x="281"/>
        <item m="1" x="181"/>
        <item m="1" x="242"/>
        <item m="1" x="384"/>
        <item m="1" x="430"/>
        <item m="1" x="114"/>
        <item m="1" x="143"/>
        <item m="1" x="232"/>
        <item m="1" x="395"/>
        <item m="1" x="133"/>
        <item m="1" x="301"/>
        <item m="1" x="396"/>
        <item x="28"/>
        <item m="1" x="427"/>
        <item m="1" x="273"/>
        <item x="0"/>
        <item m="1" x="422"/>
        <item m="1" x="291"/>
        <item m="1" x="221"/>
        <item m="1" x="310"/>
        <item m="1" x="272"/>
        <item m="1" x="351"/>
        <item m="1" x="332"/>
        <item m="1" x="338"/>
        <item m="1" x="403"/>
        <item m="1" x="84"/>
        <item m="1" x="348"/>
        <item x="58"/>
        <item m="1" x="213"/>
        <item m="1" x="140"/>
        <item m="1" x="247"/>
        <item m="1" x="209"/>
        <item m="1" x="288"/>
        <item x="30"/>
        <item m="1" x="275"/>
        <item m="1" x="265"/>
        <item m="1" x="171"/>
        <item m="1" x="69"/>
        <item m="1" x="315"/>
        <item m="1" x="334"/>
        <item m="1" x="368"/>
        <item m="1" x="374"/>
        <item m="1" x="75"/>
        <item x="52"/>
        <item m="1" x="147"/>
        <item m="1" x="263"/>
        <item m="1" x="200"/>
        <item m="1" x="307"/>
        <item x="10"/>
        <item m="1" x="212"/>
        <item m="1" x="72"/>
        <item m="1" x="157"/>
        <item m="1" x="220"/>
        <item m="1" x="115"/>
        <item x="57"/>
        <item x="59"/>
        <item m="1" x="196"/>
        <item m="1" x="276"/>
        <item m="1" x="244"/>
        <item m="1" x="380"/>
        <item m="1" x="121"/>
        <item m="1" x="253"/>
        <item m="1" x="328"/>
        <item x="43"/>
        <item m="1" x="175"/>
        <item m="1" x="296"/>
        <item m="1" x="117"/>
        <item m="1" x="102"/>
        <item m="1" x="210"/>
        <item x="6"/>
        <item m="1" x="151"/>
        <item m="1" x="226"/>
        <item m="1" x="297"/>
        <item m="1" x="122"/>
        <item m="1" x="74"/>
        <item x="31"/>
        <item m="1" x="197"/>
        <item x="56"/>
        <item m="1" x="389"/>
        <item x="14"/>
        <item m="1" x="373"/>
        <item m="1" x="312"/>
        <item m="1" x="124"/>
        <item m="1" x="134"/>
        <item m="1" x="371"/>
        <item m="1" x="329"/>
        <item m="1" x="229"/>
        <item m="1" x="305"/>
        <item m="1" x="416"/>
        <item m="1" x="358"/>
        <item m="1" x="80"/>
        <item m="1" x="165"/>
        <item m="1" x="198"/>
        <item m="1" x="290"/>
        <item m="1" x="274"/>
        <item m="1" x="359"/>
        <item x="61"/>
        <item m="1" x="343"/>
        <item m="1" x="123"/>
        <item x="18"/>
        <item m="1" x="236"/>
        <item m="1" x="66"/>
        <item m="1" x="191"/>
        <item m="1" x="414"/>
        <item m="1" x="217"/>
        <item m="1" x="369"/>
        <item m="1" x="412"/>
        <item m="1" x="161"/>
        <item m="1" x="79"/>
        <item m="1" x="164"/>
        <item m="1" x="137"/>
        <item m="1" x="156"/>
        <item m="1" x="193"/>
        <item m="1" x="339"/>
        <item m="1" x="111"/>
        <item m="1" x="106"/>
        <item m="1" x="404"/>
        <item m="1" x="91"/>
        <item m="1" x="409"/>
        <item m="1" x="402"/>
        <item m="1" x="392"/>
        <item m="1" x="89"/>
        <item x="37"/>
        <item m="1" x="214"/>
        <item m="1" x="130"/>
        <item m="1" x="125"/>
        <item m="1" x="105"/>
        <item m="1" x="258"/>
        <item m="1" x="385"/>
        <item x="54"/>
        <item x="15"/>
        <item m="1" x="103"/>
        <item m="1" x="257"/>
        <item m="1" x="160"/>
        <item x="22"/>
        <item m="1" x="248"/>
        <item m="1" x="391"/>
        <item m="1" x="249"/>
        <item m="1" x="104"/>
        <item m="1" x="216"/>
        <item m="1" x="97"/>
        <item m="1" x="434"/>
        <item x="25"/>
        <item m="1" x="108"/>
        <item m="1" x="184"/>
        <item x="44"/>
        <item x="45"/>
        <item m="1" x="153"/>
        <item m="1" x="222"/>
        <item m="1" x="330"/>
        <item m="1" x="240"/>
        <item m="1" x="172"/>
        <item m="1" x="207"/>
        <item m="1" x="355"/>
        <item m="1" x="179"/>
        <item m="1" x="407"/>
        <item m="1" x="346"/>
        <item m="1" x="270"/>
        <item m="1" x="142"/>
        <item x="24"/>
        <item x="55"/>
        <item m="1" x="233"/>
        <item m="1" x="411"/>
        <item m="1" x="433"/>
        <item m="1" x="256"/>
        <item m="1" x="113"/>
        <item x="16"/>
        <item m="1" x="386"/>
        <item m="1" x="406"/>
        <item m="1" x="199"/>
        <item m="1" x="145"/>
        <item m="1" x="417"/>
        <item m="1" x="67"/>
        <item m="1" x="360"/>
        <item m="1" x="64"/>
        <item m="1" x="177"/>
        <item m="1" x="289"/>
        <item x="46"/>
        <item x="7"/>
        <item m="1" x="255"/>
        <item m="1" x="277"/>
        <item m="1" x="205"/>
        <item m="1" x="302"/>
        <item m="1" x="225"/>
        <item m="1" x="425"/>
        <item m="1" x="269"/>
        <item x="21"/>
        <item m="1" x="246"/>
        <item m="1" x="90"/>
        <item m="1" x="428"/>
        <item m="1" x="228"/>
        <item x="47"/>
        <item m="1" x="81"/>
        <item m="1" x="93"/>
        <item m="1" x="138"/>
        <item x="53"/>
        <item m="1" x="400"/>
        <item m="1" x="279"/>
        <item m="1" x="370"/>
        <item m="1" x="237"/>
        <item m="1" x="299"/>
        <item x="48"/>
        <item m="1" x="304"/>
        <item m="1" x="293"/>
        <item x="8"/>
        <item m="1" x="230"/>
        <item m="1" x="318"/>
        <item m="1" x="320"/>
        <item m="1" x="344"/>
        <item m="1" x="294"/>
        <item m="1" x="150"/>
        <item m="1" x="347"/>
        <item x="49"/>
        <item m="1" x="397"/>
        <item m="1" x="311"/>
        <item m="1" x="194"/>
        <item m="1" x="415"/>
        <item m="1" x="76"/>
        <item m="1" x="243"/>
        <item m="1" x="429"/>
        <item x="26"/>
        <item m="1" x="350"/>
        <item m="1" x="82"/>
        <item m="1" x="128"/>
        <item m="1" x="300"/>
        <item m="1" x="70"/>
        <item m="1" x="239"/>
        <item x="63"/>
        <item m="1" x="356"/>
        <item x="20"/>
        <item m="1" x="224"/>
        <item m="1" x="271"/>
        <item x="36"/>
        <item m="1" x="352"/>
        <item x="29"/>
        <item x="1"/>
        <item m="1" x="426"/>
        <item m="1" x="365"/>
        <item m="1" x="211"/>
        <item x="62"/>
        <item m="1" x="280"/>
        <item x="19"/>
        <item m="1" x="110"/>
        <item m="1" x="131"/>
        <item m="1" x="410"/>
        <item m="1" x="227"/>
        <item m="1" x="178"/>
        <item m="1" x="136"/>
        <item m="1" x="316"/>
        <item m="1" x="418"/>
        <item m="1" x="154"/>
        <item m="1" x="378"/>
        <item m="1" x="283"/>
        <item m="1" x="419"/>
        <item m="1" x="206"/>
        <item m="1" x="336"/>
        <item x="23"/>
        <item m="1" x="353"/>
        <item m="1" x="388"/>
        <item m="1" x="325"/>
        <item m="1" x="381"/>
        <item m="1" x="139"/>
        <item x="27"/>
        <item x="12"/>
        <item x="35"/>
        <item x="13"/>
        <item m="1" x="245"/>
        <item m="1" x="71"/>
        <item m="1" x="313"/>
        <item m="1" x="132"/>
        <item m="1" x="235"/>
        <item m="1" x="152"/>
        <item m="1" x="77"/>
        <item m="1" x="254"/>
        <item m="1" x="174"/>
        <item m="1" x="331"/>
        <item m="1" x="159"/>
        <item m="1" x="186"/>
        <item m="1" x="261"/>
        <item m="1" x="424"/>
        <item x="34"/>
        <item m="1" x="342"/>
        <item m="1" x="92"/>
        <item m="1" x="421"/>
        <item m="1" x="98"/>
        <item m="1" x="366"/>
        <item m="1" x="264"/>
        <item m="1" x="323"/>
        <item m="1" x="309"/>
        <item m="1" x="266"/>
        <item m="1" x="292"/>
        <item m="1" x="204"/>
        <item m="1" x="94"/>
      </items>
    </pivotField>
    <pivotField compact="0" outline="0" showAll="0"/>
    <pivotField axis="axisPage" compact="0" outline="0" multipleItemSelectionAllowed="1" showAll="0">
      <items count="4">
        <item h="1" m="1" x="2"/>
        <item x="0"/>
        <item h="1" x="1"/>
        <item t="default"/>
      </items>
    </pivotField>
  </pivotFields>
  <rowFields count="2">
    <field x="1"/>
    <field x="0"/>
  </rowFields>
  <rowItems count="21">
    <i>
      <x v="38"/>
      <x v="4"/>
    </i>
    <i>
      <x v="62"/>
      <x v="5"/>
    </i>
    <i>
      <x v="81"/>
      <x v="6"/>
    </i>
    <i>
      <x v="93"/>
      <x v="7"/>
    </i>
    <i>
      <x v="108"/>
      <x v="8"/>
    </i>
    <i>
      <x v="132"/>
      <x v="9"/>
    </i>
    <i>
      <x v="135"/>
      <x v="10"/>
    </i>
    <i>
      <x v="157"/>
      <x v="11"/>
    </i>
    <i>
      <x v="190"/>
      <x v="12"/>
    </i>
    <i>
      <x v="211"/>
      <x v="13"/>
    </i>
    <i>
      <x v="221"/>
      <x v="14"/>
    </i>
    <i>
      <x v="241"/>
      <x v="15"/>
    </i>
    <i>
      <x v="272"/>
      <x v="16"/>
    </i>
    <i>
      <x v="308"/>
      <x v="17"/>
    </i>
    <i>
      <x v="320"/>
      <x v="19"/>
    </i>
    <i>
      <x v="346"/>
      <x v="20"/>
    </i>
    <i>
      <x v="371"/>
      <x v="21"/>
    </i>
    <i>
      <x v="377"/>
      <x v="22"/>
    </i>
    <i>
      <x v="383"/>
      <x v="23"/>
    </i>
    <i>
      <x v="405"/>
      <x v="24"/>
    </i>
    <i>
      <x v="407"/>
      <x v="25"/>
    </i>
  </rowItems>
  <colItems count="1">
    <i/>
  </colItems>
  <pageFields count="1">
    <pageField fld="3" hier="-1"/>
  </pageFields>
  <formats count="24">
    <format dxfId="24">
      <pivotArea type="all" dataOnly="0" outline="0" fieldPosition="0"/>
    </format>
    <format dxfId="25">
      <pivotArea outline="0" collapsedLevelsAreSubtotals="1" fieldPosition="0"/>
    </format>
    <format dxfId="26">
      <pivotArea type="origin" dataOnly="0" labelOnly="1" outline="0" fieldPosition="0"/>
    </format>
    <format dxfId="27">
      <pivotArea type="topRight" dataOnly="0" labelOnly="1" outline="0" fieldPosition="0"/>
    </format>
    <format dxfId="28">
      <pivotArea field="1" type="button" dataOnly="0" labelOnly="1" outline="0" axis="axisRow" fieldPosition="0"/>
    </format>
    <format dxfId="29">
      <pivotArea field="0" type="button" dataOnly="0" labelOnly="1" outline="0" axis="axisRow" fieldPosition="1"/>
    </format>
    <format dxfId="30">
      <pivotArea dataOnly="0" labelOnly="1" outline="0" fieldPosition="0">
        <references count="1">
          <reference field="1" count="23">
            <x v="41"/>
            <x v="62"/>
            <x v="82"/>
            <x v="101"/>
            <x v="108"/>
            <x v="131"/>
            <x v="135"/>
            <x v="157"/>
            <x v="190"/>
            <x v="209"/>
            <x v="221"/>
            <x v="241"/>
            <x v="246"/>
            <x v="270"/>
            <x v="308"/>
            <x v="316"/>
            <x v="324"/>
            <x v="346"/>
            <x v="371"/>
            <x v="380"/>
            <x v="384"/>
            <x v="410"/>
            <x v="412"/>
          </reference>
        </references>
      </pivotArea>
    </format>
    <format dxfId="31">
      <pivotArea type="topRight" dataOnly="0" labelOnly="1" outline="0" fieldPosition="0"/>
    </format>
    <format dxfId="32">
      <pivotArea field="1" type="button" dataOnly="0" labelOnly="1" outline="0" axis="axisRow" fieldPosition="0"/>
    </format>
    <format dxfId="33">
      <pivotArea field="0" type="button" dataOnly="0" labelOnly="1" outline="0" axis="axisRow" fieldPosition="1"/>
    </format>
    <format dxfId="34">
      <pivotArea type="all" dataOnly="0" outline="0" fieldPosition="0"/>
    </format>
    <format dxfId="35">
      <pivotArea outline="0" collapsedLevelsAreSubtotals="1" fieldPosition="0"/>
    </format>
    <format dxfId="36">
      <pivotArea type="origin" dataOnly="0" labelOnly="1" outline="0" fieldPosition="0"/>
    </format>
    <format dxfId="37">
      <pivotArea type="topRight" dataOnly="0" labelOnly="1" outline="0" fieldPosition="0"/>
    </format>
    <format dxfId="38">
      <pivotArea field="1" type="button" dataOnly="0" labelOnly="1" outline="0" axis="axisRow" fieldPosition="0"/>
    </format>
    <format dxfId="39">
      <pivotArea field="0" type="button" dataOnly="0" labelOnly="1" outline="0" axis="axisRow" fieldPosition="1"/>
    </format>
    <format dxfId="40">
      <pivotArea dataOnly="0" labelOnly="1" outline="0" fieldPosition="0">
        <references count="1">
          <reference field="1" count="23">
            <x v="41"/>
            <x v="62"/>
            <x v="82"/>
            <x v="101"/>
            <x v="108"/>
            <x v="131"/>
            <x v="135"/>
            <x v="157"/>
            <x v="190"/>
            <x v="209"/>
            <x v="221"/>
            <x v="241"/>
            <x v="246"/>
            <x v="270"/>
            <x v="308"/>
            <x v="316"/>
            <x v="324"/>
            <x v="346"/>
            <x v="371"/>
            <x v="380"/>
            <x v="384"/>
            <x v="410"/>
            <x v="412"/>
          </reference>
        </references>
      </pivotArea>
    </format>
    <format dxfId="41">
      <pivotArea type="topRight" dataOnly="0" labelOnly="1" outline="0" fieldPosition="0"/>
    </format>
    <format dxfId="42">
      <pivotArea field="1" type="button" dataOnly="0" labelOnly="1" outline="0" axis="axisRow" fieldPosition="0"/>
    </format>
    <format dxfId="43">
      <pivotArea field="0" type="button" dataOnly="0" labelOnly="1" outline="0" axis="axisRow" fieldPosition="1"/>
    </format>
    <format dxfId="44">
      <pivotArea type="origin" dataOnly="0" labelOnly="1" outline="0" fieldPosition="0"/>
    </format>
    <format dxfId="45">
      <pivotArea field="1" type="button" dataOnly="0" labelOnly="1" outline="0" axis="axisRow" fieldPosition="0"/>
    </format>
    <format dxfId="46">
      <pivotArea field="0" type="button" dataOnly="0" labelOnly="1" outline="0" axis="axisRow" fieldPosition="1"/>
    </format>
    <format dxfId="47">
      <pivotArea type="topRight" dataOnly="0" labelOnly="1" outline="0" fieldPosition="0"/>
    </format>
  </formats>
  <pivotTableStyleInfo name="FORMULAR GFGH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1556" applyNumberFormats="0" applyBorderFormats="0" applyFontFormats="0" applyPatternFormats="0" applyAlignmentFormats="0" applyWidthHeightFormats="1" dataCaption="Werte" updatedVersion="8" minRefreshableVersion="3" showDrill="0" useAutoFormatting="1" rowGrandTotals="0" itemPrintTitles="1" createdVersion="6" indent="0" compact="0" compactData="0" gridDropZones="1" multipleFieldFilters="0">
  <location ref="B22:I66" firstHeaderRow="2" firstDataRow="2" firstDataCol="2" rowPageCount="1" colPageCount="1"/>
  <pivotFields count="4">
    <pivotField axis="axisRow" compact="0" outline="0" showAll="0">
      <items count="70">
        <item x="22"/>
        <item x="23"/>
        <item m="1" x="68"/>
        <item x="24"/>
        <item x="3"/>
        <item x="9"/>
        <item x="4"/>
        <item x="2"/>
        <item x="17"/>
        <item x="5"/>
        <item x="11"/>
        <item x="0"/>
        <item x="10"/>
        <item x="6"/>
        <item x="14"/>
        <item x="18"/>
        <item x="15"/>
        <item x="16"/>
        <item m="1" x="64"/>
        <item x="7"/>
        <item x="8"/>
        <item x="20"/>
        <item x="1"/>
        <item x="19"/>
        <item x="12"/>
        <item x="13"/>
        <item x="32"/>
        <item x="39"/>
        <item x="50"/>
        <item x="40"/>
        <item x="33"/>
        <item m="1" x="65"/>
        <item x="41"/>
        <item x="60"/>
        <item x="38"/>
        <item x="42"/>
        <item x="51"/>
        <item x="28"/>
        <item x="58"/>
        <item x="30"/>
        <item x="52"/>
        <item x="57"/>
        <item x="59"/>
        <item x="43"/>
        <item x="31"/>
        <item x="56"/>
        <item x="61"/>
        <item m="1" x="66"/>
        <item x="37"/>
        <item x="54"/>
        <item x="44"/>
        <item x="45"/>
        <item x="55"/>
        <item m="1" x="67"/>
        <item x="46"/>
        <item x="47"/>
        <item x="53"/>
        <item x="48"/>
        <item x="49"/>
        <item x="63"/>
        <item x="36"/>
        <item x="29"/>
        <item x="62"/>
        <item x="27"/>
        <item x="35"/>
        <item x="34"/>
        <item x="21"/>
        <item x="25"/>
        <item x="26"/>
        <item t="default"/>
      </items>
    </pivotField>
    <pivotField axis="axisRow" compact="0" outline="0" showAll="0" sortType="ascending" defaultSubtotal="0">
      <items count="435">
        <item m="1" x="167"/>
        <item m="1" x="372"/>
        <item m="1" x="241"/>
        <item m="1" x="195"/>
        <item m="1" x="375"/>
        <item m="1" x="382"/>
        <item m="1" x="162"/>
        <item m="1" x="379"/>
        <item m="1" x="126"/>
        <item m="1" x="223"/>
        <item m="1" x="231"/>
        <item m="1" x="393"/>
        <item m="1" x="99"/>
        <item m="1" x="327"/>
        <item m="1" x="112"/>
        <item m="1" x="168"/>
        <item m="1" x="431"/>
        <item m="1" x="286"/>
        <item m="1" x="298"/>
        <item m="1" x="349"/>
        <item m="1" x="420"/>
        <item m="1" x="96"/>
        <item m="1" x="116"/>
        <item m="1" x="250"/>
        <item m="1" x="376"/>
        <item m="1" x="129"/>
        <item m="1" x="367"/>
        <item m="1" x="234"/>
        <item m="1" x="364"/>
        <item m="1" x="88"/>
        <item m="1" x="357"/>
        <item m="1" x="141"/>
        <item m="1" x="399"/>
        <item x="32"/>
        <item m="1" x="187"/>
        <item m="1" x="201"/>
        <item m="1" x="188"/>
        <item x="39"/>
        <item x="3"/>
        <item m="1" x="341"/>
        <item m="1" x="119"/>
        <item m="1" x="361"/>
        <item m="1" x="345"/>
        <item m="1" x="317"/>
        <item m="1" x="394"/>
        <item m="1" x="284"/>
        <item m="1" x="180"/>
        <item m="1" x="398"/>
        <item m="1" x="319"/>
        <item m="1" x="363"/>
        <item m="1" x="182"/>
        <item m="1" x="173"/>
        <item m="1" x="120"/>
        <item m="1" x="87"/>
        <item m="1" x="202"/>
        <item m="1" x="267"/>
        <item m="1" x="135"/>
        <item x="50"/>
        <item m="1" x="362"/>
        <item m="1" x="189"/>
        <item m="1" x="333"/>
        <item m="1" x="86"/>
        <item x="9"/>
        <item m="1" x="163"/>
        <item m="1" x="83"/>
        <item m="1" x="324"/>
        <item m="1" x="127"/>
        <item m="1" x="251"/>
        <item m="1" x="278"/>
        <item m="1" x="238"/>
        <item m="1" x="377"/>
        <item m="1" x="259"/>
        <item m="1" x="335"/>
        <item m="1" x="73"/>
        <item m="1" x="107"/>
        <item m="1" x="432"/>
        <item m="1" x="219"/>
        <item m="1" x="295"/>
        <item m="1" x="423"/>
        <item m="1" x="166"/>
        <item x="40"/>
        <item x="4"/>
        <item m="1" x="337"/>
        <item x="33"/>
        <item m="1" x="148"/>
        <item m="1" x="169"/>
        <item m="1" x="190"/>
        <item m="1" x="326"/>
        <item m="1" x="65"/>
        <item m="1" x="383"/>
        <item m="1" x="322"/>
        <item x="41"/>
        <item m="1" x="340"/>
        <item x="2"/>
        <item m="1" x="95"/>
        <item m="1" x="208"/>
        <item m="1" x="401"/>
        <item m="1" x="314"/>
        <item m="1" x="203"/>
        <item m="1" x="155"/>
        <item m="1" x="185"/>
        <item m="1" x="354"/>
        <item m="1" x="285"/>
        <item m="1" x="287"/>
        <item x="60"/>
        <item m="1" x="78"/>
        <item m="1" x="303"/>
        <item m="1" x="321"/>
        <item x="17"/>
        <item m="1" x="413"/>
        <item m="1" x="215"/>
        <item x="38"/>
        <item m="1" x="408"/>
        <item m="1" x="144"/>
        <item m="1" x="218"/>
        <item m="1" x="405"/>
        <item m="1" x="183"/>
        <item m="1" x="192"/>
        <item m="1" x="149"/>
        <item m="1" x="170"/>
        <item m="1" x="109"/>
        <item m="1" x="158"/>
        <item m="1" x="260"/>
        <item m="1" x="252"/>
        <item m="1" x="68"/>
        <item m="1" x="387"/>
        <item m="1" x="262"/>
        <item m="1" x="308"/>
        <item m="1" x="390"/>
        <item x="42"/>
        <item m="1" x="306"/>
        <item m="1" x="282"/>
        <item x="5"/>
        <item x="51"/>
        <item m="1" x="146"/>
        <item x="11"/>
        <item m="1" x="268"/>
        <item m="1" x="118"/>
        <item m="1" x="85"/>
        <item m="1" x="100"/>
        <item m="1" x="101"/>
        <item m="1" x="176"/>
        <item m="1" x="281"/>
        <item m="1" x="181"/>
        <item m="1" x="242"/>
        <item m="1" x="384"/>
        <item m="1" x="430"/>
        <item m="1" x="114"/>
        <item m="1" x="143"/>
        <item m="1" x="232"/>
        <item m="1" x="395"/>
        <item m="1" x="133"/>
        <item m="1" x="301"/>
        <item m="1" x="396"/>
        <item x="28"/>
        <item m="1" x="427"/>
        <item m="1" x="273"/>
        <item x="0"/>
        <item m="1" x="422"/>
        <item m="1" x="291"/>
        <item m="1" x="221"/>
        <item m="1" x="310"/>
        <item m="1" x="272"/>
        <item m="1" x="351"/>
        <item m="1" x="332"/>
        <item m="1" x="338"/>
        <item m="1" x="403"/>
        <item m="1" x="84"/>
        <item m="1" x="348"/>
        <item x="58"/>
        <item m="1" x="213"/>
        <item m="1" x="140"/>
        <item m="1" x="247"/>
        <item m="1" x="209"/>
        <item m="1" x="288"/>
        <item x="30"/>
        <item m="1" x="275"/>
        <item m="1" x="265"/>
        <item m="1" x="171"/>
        <item m="1" x="69"/>
        <item m="1" x="315"/>
        <item m="1" x="334"/>
        <item m="1" x="368"/>
        <item m="1" x="374"/>
        <item m="1" x="75"/>
        <item x="52"/>
        <item m="1" x="147"/>
        <item m="1" x="263"/>
        <item m="1" x="200"/>
        <item m="1" x="307"/>
        <item x="10"/>
        <item m="1" x="212"/>
        <item m="1" x="72"/>
        <item m="1" x="157"/>
        <item m="1" x="220"/>
        <item m="1" x="115"/>
        <item x="57"/>
        <item x="59"/>
        <item m="1" x="196"/>
        <item m="1" x="276"/>
        <item m="1" x="244"/>
        <item m="1" x="380"/>
        <item m="1" x="121"/>
        <item m="1" x="253"/>
        <item m="1" x="328"/>
        <item x="43"/>
        <item m="1" x="175"/>
        <item m="1" x="296"/>
        <item m="1" x="117"/>
        <item m="1" x="102"/>
        <item m="1" x="210"/>
        <item x="6"/>
        <item m="1" x="151"/>
        <item m="1" x="226"/>
        <item m="1" x="297"/>
        <item m="1" x="122"/>
        <item m="1" x="74"/>
        <item x="31"/>
        <item m="1" x="197"/>
        <item x="56"/>
        <item m="1" x="389"/>
        <item x="14"/>
        <item m="1" x="373"/>
        <item m="1" x="312"/>
        <item m="1" x="124"/>
        <item m="1" x="134"/>
        <item m="1" x="371"/>
        <item m="1" x="329"/>
        <item m="1" x="229"/>
        <item m="1" x="305"/>
        <item m="1" x="416"/>
        <item m="1" x="358"/>
        <item m="1" x="80"/>
        <item m="1" x="165"/>
        <item m="1" x="198"/>
        <item m="1" x="290"/>
        <item m="1" x="274"/>
        <item m="1" x="359"/>
        <item x="61"/>
        <item m="1" x="343"/>
        <item m="1" x="123"/>
        <item x="18"/>
        <item m="1" x="236"/>
        <item m="1" x="66"/>
        <item m="1" x="191"/>
        <item m="1" x="414"/>
        <item m="1" x="217"/>
        <item m="1" x="369"/>
        <item m="1" x="412"/>
        <item m="1" x="161"/>
        <item m="1" x="79"/>
        <item m="1" x="164"/>
        <item m="1" x="137"/>
        <item m="1" x="156"/>
        <item m="1" x="193"/>
        <item m="1" x="339"/>
        <item m="1" x="111"/>
        <item m="1" x="106"/>
        <item m="1" x="404"/>
        <item m="1" x="91"/>
        <item m="1" x="409"/>
        <item m="1" x="402"/>
        <item m="1" x="392"/>
        <item m="1" x="89"/>
        <item x="37"/>
        <item m="1" x="214"/>
        <item m="1" x="130"/>
        <item m="1" x="125"/>
        <item m="1" x="105"/>
        <item m="1" x="258"/>
        <item m="1" x="385"/>
        <item x="54"/>
        <item x="15"/>
        <item m="1" x="103"/>
        <item m="1" x="257"/>
        <item m="1" x="160"/>
        <item x="22"/>
        <item m="1" x="248"/>
        <item m="1" x="391"/>
        <item m="1" x="249"/>
        <item m="1" x="104"/>
        <item m="1" x="216"/>
        <item m="1" x="97"/>
        <item m="1" x="434"/>
        <item x="25"/>
        <item m="1" x="108"/>
        <item m="1" x="184"/>
        <item x="44"/>
        <item x="45"/>
        <item m="1" x="153"/>
        <item m="1" x="222"/>
        <item m="1" x="330"/>
        <item m="1" x="240"/>
        <item m="1" x="172"/>
        <item m="1" x="207"/>
        <item m="1" x="355"/>
        <item m="1" x="179"/>
        <item m="1" x="407"/>
        <item m="1" x="346"/>
        <item m="1" x="270"/>
        <item m="1" x="142"/>
        <item x="24"/>
        <item x="55"/>
        <item m="1" x="233"/>
        <item m="1" x="411"/>
        <item m="1" x="433"/>
        <item m="1" x="256"/>
        <item m="1" x="113"/>
        <item x="16"/>
        <item m="1" x="386"/>
        <item m="1" x="406"/>
        <item m="1" x="199"/>
        <item m="1" x="145"/>
        <item m="1" x="417"/>
        <item m="1" x="67"/>
        <item m="1" x="360"/>
        <item m="1" x="64"/>
        <item m="1" x="177"/>
        <item m="1" x="289"/>
        <item x="46"/>
        <item x="7"/>
        <item m="1" x="255"/>
        <item m="1" x="277"/>
        <item m="1" x="205"/>
        <item m="1" x="302"/>
        <item m="1" x="225"/>
        <item m="1" x="425"/>
        <item m="1" x="269"/>
        <item x="21"/>
        <item m="1" x="246"/>
        <item m="1" x="90"/>
        <item m="1" x="428"/>
        <item m="1" x="228"/>
        <item x="47"/>
        <item m="1" x="81"/>
        <item m="1" x="93"/>
        <item m="1" x="138"/>
        <item x="53"/>
        <item m="1" x="400"/>
        <item m="1" x="279"/>
        <item m="1" x="370"/>
        <item m="1" x="237"/>
        <item m="1" x="299"/>
        <item x="48"/>
        <item m="1" x="304"/>
        <item m="1" x="293"/>
        <item x="8"/>
        <item m="1" x="230"/>
        <item m="1" x="318"/>
        <item m="1" x="320"/>
        <item m="1" x="344"/>
        <item m="1" x="294"/>
        <item m="1" x="150"/>
        <item m="1" x="347"/>
        <item x="49"/>
        <item m="1" x="397"/>
        <item m="1" x="311"/>
        <item m="1" x="194"/>
        <item m="1" x="415"/>
        <item m="1" x="76"/>
        <item m="1" x="243"/>
        <item m="1" x="429"/>
        <item x="26"/>
        <item m="1" x="350"/>
        <item m="1" x="82"/>
        <item m="1" x="128"/>
        <item m="1" x="300"/>
        <item m="1" x="70"/>
        <item m="1" x="239"/>
        <item x="63"/>
        <item m="1" x="356"/>
        <item x="20"/>
        <item m="1" x="224"/>
        <item m="1" x="271"/>
        <item x="36"/>
        <item m="1" x="352"/>
        <item x="29"/>
        <item x="1"/>
        <item m="1" x="426"/>
        <item m="1" x="365"/>
        <item m="1" x="211"/>
        <item x="62"/>
        <item m="1" x="280"/>
        <item x="19"/>
        <item m="1" x="110"/>
        <item m="1" x="131"/>
        <item m="1" x="410"/>
        <item m="1" x="227"/>
        <item m="1" x="178"/>
        <item m="1" x="136"/>
        <item m="1" x="316"/>
        <item m="1" x="418"/>
        <item m="1" x="154"/>
        <item m="1" x="378"/>
        <item m="1" x="283"/>
        <item m="1" x="419"/>
        <item m="1" x="206"/>
        <item m="1" x="336"/>
        <item x="23"/>
        <item m="1" x="353"/>
        <item m="1" x="388"/>
        <item m="1" x="325"/>
        <item m="1" x="381"/>
        <item m="1" x="139"/>
        <item x="27"/>
        <item x="12"/>
        <item x="35"/>
        <item x="13"/>
        <item m="1" x="245"/>
        <item m="1" x="71"/>
        <item m="1" x="313"/>
        <item m="1" x="132"/>
        <item m="1" x="235"/>
        <item m="1" x="152"/>
        <item m="1" x="77"/>
        <item m="1" x="254"/>
        <item m="1" x="174"/>
        <item m="1" x="331"/>
        <item m="1" x="159"/>
        <item m="1" x="186"/>
        <item m="1" x="261"/>
        <item m="1" x="424"/>
        <item x="34"/>
        <item m="1" x="342"/>
        <item m="1" x="92"/>
        <item m="1" x="421"/>
        <item m="1" x="98"/>
        <item m="1" x="366"/>
        <item m="1" x="264"/>
        <item m="1" x="323"/>
        <item m="1" x="309"/>
        <item m="1" x="266"/>
        <item m="1" x="292"/>
        <item m="1" x="204"/>
        <item m="1" x="94"/>
      </items>
    </pivotField>
    <pivotField compact="0" outline="0" showAll="0"/>
    <pivotField axis="axisPage" compact="0" outline="0" multipleItemSelectionAllowed="1" showAll="0">
      <items count="4">
        <item h="1" m="1" x="2"/>
        <item h="1" x="0"/>
        <item x="1"/>
        <item t="default"/>
      </items>
    </pivotField>
  </pivotFields>
  <rowFields count="2">
    <field x="1"/>
    <field x="0"/>
  </rowFields>
  <rowItems count="43">
    <i>
      <x v="33"/>
      <x v="26"/>
    </i>
    <i>
      <x v="37"/>
      <x v="27"/>
    </i>
    <i>
      <x v="57"/>
      <x v="28"/>
    </i>
    <i>
      <x v="80"/>
      <x v="29"/>
    </i>
    <i>
      <x v="83"/>
      <x v="30"/>
    </i>
    <i>
      <x v="91"/>
      <x v="32"/>
    </i>
    <i>
      <x v="104"/>
      <x v="33"/>
    </i>
    <i>
      <x v="111"/>
      <x v="34"/>
    </i>
    <i>
      <x v="129"/>
      <x v="35"/>
    </i>
    <i>
      <x v="133"/>
      <x v="36"/>
    </i>
    <i>
      <x v="154"/>
      <x v="37"/>
    </i>
    <i>
      <x v="169"/>
      <x v="38"/>
    </i>
    <i>
      <x v="175"/>
      <x v="39"/>
    </i>
    <i>
      <x v="185"/>
      <x v="40"/>
    </i>
    <i>
      <x v="196"/>
      <x v="41"/>
    </i>
    <i>
      <x v="197"/>
      <x v="42"/>
    </i>
    <i>
      <x v="205"/>
      <x v="43"/>
    </i>
    <i>
      <x v="217"/>
      <x v="44"/>
    </i>
    <i>
      <x v="219"/>
      <x v="45"/>
    </i>
    <i>
      <x v="238"/>
      <x v="46"/>
    </i>
    <i>
      <x v="264"/>
      <x v="48"/>
    </i>
    <i>
      <x v="271"/>
      <x v="49"/>
    </i>
    <i>
      <x v="276"/>
      <x/>
    </i>
    <i>
      <x v="284"/>
      <x v="67"/>
    </i>
    <i>
      <x v="287"/>
      <x v="50"/>
    </i>
    <i>
      <x v="288"/>
      <x v="51"/>
    </i>
    <i>
      <x v="301"/>
      <x v="3"/>
    </i>
    <i>
      <x v="302"/>
      <x v="52"/>
    </i>
    <i>
      <x v="319"/>
      <x v="54"/>
    </i>
    <i>
      <x v="328"/>
      <x v="66"/>
    </i>
    <i>
      <x v="333"/>
      <x v="55"/>
    </i>
    <i>
      <x v="337"/>
      <x v="56"/>
    </i>
    <i>
      <x v="343"/>
      <x v="57"/>
    </i>
    <i>
      <x v="354"/>
      <x v="58"/>
    </i>
    <i>
      <x v="362"/>
      <x v="68"/>
    </i>
    <i>
      <x v="369"/>
      <x v="59"/>
    </i>
    <i>
      <x v="374"/>
      <x v="60"/>
    </i>
    <i>
      <x v="376"/>
      <x v="61"/>
    </i>
    <i>
      <x v="381"/>
      <x v="62"/>
    </i>
    <i>
      <x v="398"/>
      <x v="1"/>
    </i>
    <i>
      <x v="404"/>
      <x v="63"/>
    </i>
    <i>
      <x v="406"/>
      <x v="64"/>
    </i>
    <i>
      <x v="422"/>
      <x v="65"/>
    </i>
  </rowItems>
  <colItems count="1">
    <i/>
  </colItems>
  <pageFields count="1">
    <pageField fld="3" hier="-1"/>
  </pageFields>
  <formats count="24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5">
      <pivotArea field="0" type="button" dataOnly="0" labelOnly="1" outline="0" axis="axisRow" fieldPosition="1"/>
    </format>
    <format dxfId="6">
      <pivotArea type="topRight" dataOnly="0" labelOnly="1" outline="0" fieldPosition="0"/>
    </format>
    <format dxfId="7">
      <pivotArea field="1" type="button" dataOnly="0" labelOnly="1" outline="0" axis="axisRow" fieldPosition="0"/>
    </format>
    <format dxfId="8">
      <pivotArea field="0" type="button" dataOnly="0" labelOnly="1" outline="0" axis="axisRow" fieldPosition="1"/>
    </format>
    <format dxfId="9">
      <pivotArea type="all" dataOnly="0" outline="0" fieldPosition="0"/>
    </format>
    <format dxfId="10">
      <pivotArea outline="0" collapsedLevelsAreSubtotals="1" fieldPosition="0"/>
    </format>
    <format dxfId="11">
      <pivotArea type="origin" dataOnly="0" labelOnly="1" outline="0" fieldPosition="0"/>
    </format>
    <format dxfId="12">
      <pivotArea type="topRight" dataOnly="0" labelOnly="1" outline="0" fieldPosition="0"/>
    </format>
    <format dxfId="13">
      <pivotArea field="1" type="button" dataOnly="0" labelOnly="1" outline="0" axis="axisRow" fieldPosition="0"/>
    </format>
    <format dxfId="14">
      <pivotArea field="0" type="button" dataOnly="0" labelOnly="1" outline="0" axis="axisRow" fieldPosition="1"/>
    </format>
    <format dxfId="15">
      <pivotArea type="topRight" dataOnly="0" labelOnly="1" outline="0" fieldPosition="0"/>
    </format>
    <format dxfId="16">
      <pivotArea field="1" type="button" dataOnly="0" labelOnly="1" outline="0" axis="axisRow" fieldPosition="0"/>
    </format>
    <format dxfId="17">
      <pivotArea field="0" type="button" dataOnly="0" labelOnly="1" outline="0" axis="axisRow" fieldPosition="1"/>
    </format>
    <format dxfId="18">
      <pivotArea field="1" type="button" dataOnly="0" labelOnly="1" outline="0" axis="axisRow" fieldPosition="0"/>
    </format>
    <format dxfId="19">
      <pivotArea field="0" type="button" dataOnly="0" labelOnly="1" outline="0" axis="axisRow" fieldPosition="1"/>
    </format>
    <format dxfId="20">
      <pivotArea field="1" type="button" dataOnly="0" labelOnly="1" outline="0" axis="axisRow" fieldPosition="0"/>
    </format>
    <format dxfId="21">
      <pivotArea field="0" type="button" dataOnly="0" labelOnly="1" outline="0" axis="axisRow" fieldPosition="1"/>
    </format>
    <format dxfId="22">
      <pivotArea type="origin" dataOnly="0" labelOnly="1" outline="0" fieldPosition="0"/>
    </format>
    <format dxfId="23">
      <pivotArea type="topRight" dataOnly="0" labelOnly="1" outline="0" fieldPosition="0"/>
    </format>
  </formats>
  <pivotTableStyleInfo name="FORMULAR GFGH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G-GFGH-BESTELLUNG@radeberger-gruppe.de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51"/>
  <sheetViews>
    <sheetView showGridLines="0" tabSelected="1" zoomScale="120" zoomScaleNormal="120" workbookViewId="0">
      <selection activeCell="C7" sqref="C7:L7"/>
    </sheetView>
  </sheetViews>
  <sheetFormatPr defaultColWidth="11.42578125" defaultRowHeight="15" outlineLevelRow="1" outlineLevelCol="1"/>
  <cols>
    <col min="1" max="1" width="2.7109375" style="7" customWidth="1"/>
    <col min="2" max="2" width="34.5703125" style="7" bestFit="1" customWidth="1"/>
    <col min="3" max="3" width="13.42578125" style="7" bestFit="1" customWidth="1"/>
    <col min="4" max="9" width="6.7109375" style="7" hidden="1" customWidth="1" outlineLevel="1"/>
    <col min="10" max="10" width="14.7109375" style="14" customWidth="1" collapsed="1"/>
    <col min="11" max="11" width="18.7109375" style="14" customWidth="1"/>
    <col min="12" max="12" width="14.7109375" style="7" customWidth="1"/>
    <col min="13" max="13" width="2.7109375" style="7" customWidth="1"/>
    <col min="14" max="16384" width="11.42578125" style="7"/>
  </cols>
  <sheetData>
    <row r="1" spans="2:19" ht="64.5" customHeight="1">
      <c r="J1" s="7"/>
      <c r="K1" s="7"/>
    </row>
    <row r="2" spans="2:19" s="8" customFormat="1" ht="24.7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10"/>
      <c r="O2" s="17" t="s">
        <v>1</v>
      </c>
      <c r="P2" s="17"/>
      <c r="Q2" s="17"/>
      <c r="R2" s="17"/>
      <c r="S2" s="17"/>
    </row>
    <row r="3" spans="2:19" s="9" customFormat="1" ht="20.100000000000001" customHeight="1"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O3" s="18"/>
      <c r="P3" s="19"/>
      <c r="Q3" s="19"/>
      <c r="R3" s="19"/>
      <c r="S3" s="19"/>
    </row>
    <row r="4" spans="2:19" s="10" customFormat="1" ht="15" customHeight="1">
      <c r="O4" s="18"/>
      <c r="P4" s="18"/>
      <c r="Q4" s="18"/>
      <c r="R4" s="18"/>
      <c r="S4" s="18"/>
    </row>
    <row r="5" spans="2:19" s="10" customFormat="1" ht="15.75" customHeight="1">
      <c r="B5" s="10" t="s">
        <v>3</v>
      </c>
      <c r="C5" s="45" t="s">
        <v>4</v>
      </c>
      <c r="D5" s="45"/>
      <c r="E5" s="45"/>
      <c r="F5" s="45"/>
      <c r="G5" s="45"/>
      <c r="H5" s="45"/>
      <c r="I5" s="45"/>
      <c r="J5" s="45"/>
      <c r="K5" s="45"/>
      <c r="L5" s="45"/>
      <c r="O5" s="41" t="s">
        <v>5</v>
      </c>
      <c r="P5" s="41"/>
      <c r="Q5" s="41"/>
      <c r="R5" s="41"/>
      <c r="S5" s="41"/>
    </row>
    <row r="6" spans="2:19">
      <c r="J6" s="7"/>
      <c r="K6" s="7"/>
      <c r="O6" s="41"/>
      <c r="P6" s="41"/>
      <c r="Q6" s="41"/>
      <c r="R6" s="41"/>
      <c r="S6" s="41"/>
    </row>
    <row r="7" spans="2:19" ht="15.75" thickBot="1">
      <c r="B7" s="11" t="s">
        <v>6</v>
      </c>
      <c r="C7" s="38"/>
      <c r="D7" s="38"/>
      <c r="E7" s="38"/>
      <c r="F7" s="38"/>
      <c r="G7" s="38"/>
      <c r="H7" s="38"/>
      <c r="I7" s="38"/>
      <c r="J7" s="38"/>
      <c r="K7" s="38"/>
      <c r="L7" s="38"/>
      <c r="O7" s="41"/>
      <c r="P7" s="41"/>
      <c r="Q7" s="41"/>
      <c r="R7" s="41"/>
      <c r="S7" s="41"/>
    </row>
    <row r="8" spans="2:19" ht="15.75" customHeight="1" thickTop="1">
      <c r="B8" s="11" t="s">
        <v>7</v>
      </c>
      <c r="C8" s="36"/>
      <c r="D8" s="36"/>
      <c r="E8" s="36"/>
      <c r="F8" s="36"/>
      <c r="G8" s="36"/>
      <c r="H8" s="36"/>
      <c r="I8" s="36"/>
      <c r="J8" s="36"/>
      <c r="K8" s="36"/>
      <c r="L8" s="36"/>
      <c r="O8" s="20"/>
      <c r="P8" s="20"/>
      <c r="Q8" s="20"/>
      <c r="R8" s="20"/>
      <c r="S8" s="20"/>
    </row>
    <row r="9" spans="2:19" ht="15.75" customHeight="1" thickBot="1">
      <c r="B9" s="11"/>
      <c r="C9" s="37"/>
      <c r="D9" s="37"/>
      <c r="E9" s="37"/>
      <c r="F9" s="37"/>
      <c r="G9" s="37"/>
      <c r="H9" s="37"/>
      <c r="I9" s="37"/>
      <c r="J9" s="37"/>
      <c r="K9" s="37"/>
      <c r="L9" s="37"/>
      <c r="O9" s="41" t="s">
        <v>8</v>
      </c>
      <c r="P9" s="41"/>
      <c r="Q9" s="41"/>
      <c r="R9" s="41"/>
      <c r="S9" s="41"/>
    </row>
    <row r="10" spans="2:19" ht="16.5" customHeight="1" thickTop="1" thickBot="1">
      <c r="B10" s="11" t="s">
        <v>9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O10" s="41"/>
      <c r="P10" s="41"/>
      <c r="Q10" s="41"/>
      <c r="R10" s="41"/>
      <c r="S10" s="41"/>
    </row>
    <row r="11" spans="2:19" ht="16.5" thickTop="1" thickBot="1">
      <c r="B11" s="11" t="s">
        <v>10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O11" s="41"/>
      <c r="P11" s="41"/>
      <c r="Q11" s="41"/>
      <c r="R11" s="41"/>
      <c r="S11" s="41"/>
    </row>
    <row r="12" spans="2:19" ht="16.5" thickTop="1" thickBot="1">
      <c r="B12" s="11" t="s">
        <v>11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2:19" ht="16.5" thickTop="1" thickBot="1">
      <c r="B13" s="11" t="s">
        <v>12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2:19" ht="16.5" thickTop="1" thickBot="1">
      <c r="B14" s="11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2:19" ht="32.25" customHeight="1" thickTop="1">
      <c r="B15" s="12" t="s">
        <v>14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2:19">
      <c r="J16" s="7"/>
      <c r="K16" s="7"/>
    </row>
    <row r="17" spans="2:12" s="9" customFormat="1" ht="21">
      <c r="B17" s="13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>
      <c r="J18" s="7"/>
      <c r="K18" s="7"/>
    </row>
    <row r="19" spans="2:12" hidden="1" outlineLevel="1">
      <c r="B19"/>
      <c r="C19"/>
      <c r="J19" s="7"/>
      <c r="K19" s="7"/>
    </row>
    <row r="20" spans="2:12" hidden="1" outlineLevel="1">
      <c r="B20" s="32" t="s">
        <v>16</v>
      </c>
      <c r="C20" s="33" t="s">
        <v>17</v>
      </c>
      <c r="J20" s="7"/>
      <c r="K20" s="7"/>
    </row>
    <row r="21" spans="2:12" hidden="1" outlineLevel="1">
      <c r="J21" s="7"/>
      <c r="K21" s="7"/>
    </row>
    <row r="22" spans="2:12" hidden="1" outlineLevel="1">
      <c r="B22" s="34"/>
      <c r="C22" s="34"/>
      <c r="D22" s="34"/>
      <c r="E22" s="34"/>
      <c r="F22" s="34"/>
      <c r="G22" s="34"/>
      <c r="H22" s="34"/>
      <c r="I22" s="34"/>
      <c r="J22" s="7"/>
      <c r="K22" s="7"/>
    </row>
    <row r="23" spans="2:12" s="11" customFormat="1" ht="30" collapsed="1">
      <c r="B23" s="35" t="s">
        <v>18</v>
      </c>
      <c r="C23" s="35" t="s">
        <v>19</v>
      </c>
      <c r="D23" s="33"/>
      <c r="E23" s="33"/>
      <c r="F23" s="33"/>
      <c r="G23" s="33"/>
      <c r="H23" s="33"/>
      <c r="I23" s="33"/>
      <c r="J23" s="24" t="s">
        <v>20</v>
      </c>
      <c r="K23" s="25" t="s">
        <v>21</v>
      </c>
      <c r="L23" s="24" t="s">
        <v>22</v>
      </c>
    </row>
    <row r="24" spans="2:12" ht="15.75" thickBot="1">
      <c r="B24" s="33" t="s">
        <v>23</v>
      </c>
      <c r="C24" s="33">
        <v>93835</v>
      </c>
      <c r="D24" s="33"/>
      <c r="E24" s="33"/>
      <c r="F24" s="33"/>
      <c r="G24" s="33"/>
      <c r="H24" s="33"/>
      <c r="I24" s="33"/>
      <c r="J24" s="4"/>
      <c r="K24" s="22" t="str">
        <f>VLOOKUP(C24*1,'MARA BD TD'!$A$1:$D$9691,3,0)</f>
        <v>Rolle à 100 Stück</v>
      </c>
      <c r="L24" s="23">
        <f>ROUNDUP(J24*VLOOKUP(C24,'MARA BD TD'!$A$1:$F$9691,6,0),0)</f>
        <v>0</v>
      </c>
    </row>
    <row r="25" spans="2:12" ht="16.5" thickTop="1" thickBot="1">
      <c r="B25" s="33" t="s">
        <v>24</v>
      </c>
      <c r="C25" s="33">
        <v>97119</v>
      </c>
      <c r="D25" s="33"/>
      <c r="E25" s="33"/>
      <c r="F25" s="33"/>
      <c r="G25" s="33"/>
      <c r="H25" s="33"/>
      <c r="I25" s="33"/>
      <c r="J25" s="4"/>
      <c r="K25" s="22" t="str">
        <f>VLOOKUP(C25*1,'MARA BD TD'!$A$1:$D$9691,3,0)</f>
        <v>Rolle à 100 Stück</v>
      </c>
      <c r="L25" s="23">
        <f>ROUNDUP(J25*VLOOKUP(C25,'MARA BD TD'!$A$1:$F$9691,6,0),0)</f>
        <v>0</v>
      </c>
    </row>
    <row r="26" spans="2:12" ht="16.5" thickTop="1" thickBot="1">
      <c r="B26" s="33" t="s">
        <v>25</v>
      </c>
      <c r="C26" s="33">
        <v>98307</v>
      </c>
      <c r="D26" s="33"/>
      <c r="E26" s="33"/>
      <c r="F26" s="33"/>
      <c r="G26" s="33"/>
      <c r="H26" s="33"/>
      <c r="I26" s="33"/>
      <c r="J26" s="4"/>
      <c r="K26" s="22" t="str">
        <f>VLOOKUP(C26*1,'MARA BD TD'!$A$1:$D$9691,3,0)</f>
        <v>Rolle à 100 Stück</v>
      </c>
      <c r="L26" s="23">
        <f>ROUNDUP(J26*VLOOKUP(C26,'MARA BD TD'!$A$1:$F$9691,6,0),0)</f>
        <v>0</v>
      </c>
    </row>
    <row r="27" spans="2:12" ht="16.5" thickTop="1" thickBot="1">
      <c r="B27" s="33" t="s">
        <v>26</v>
      </c>
      <c r="C27" s="33">
        <v>97198</v>
      </c>
      <c r="D27" s="33"/>
      <c r="E27" s="33"/>
      <c r="F27" s="33"/>
      <c r="G27" s="33"/>
      <c r="H27" s="33"/>
      <c r="I27" s="33"/>
      <c r="J27" s="4"/>
      <c r="K27" s="22" t="str">
        <f>VLOOKUP(C27*1,'MARA BD TD'!$A$1:$D$9691,3,0)</f>
        <v>Rolle à 100 Stück</v>
      </c>
      <c r="L27" s="23">
        <f>ROUNDUP(J27*VLOOKUP(C27,'MARA BD TD'!$A$1:$F$9691,6,0),0)</f>
        <v>0</v>
      </c>
    </row>
    <row r="28" spans="2:12" ht="16.5" thickTop="1" thickBot="1">
      <c r="B28" s="33" t="s">
        <v>27</v>
      </c>
      <c r="C28" s="33">
        <v>94601</v>
      </c>
      <c r="D28" s="33"/>
      <c r="E28" s="33"/>
      <c r="F28" s="33"/>
      <c r="G28" s="33"/>
      <c r="H28" s="33"/>
      <c r="I28" s="33"/>
      <c r="J28" s="4"/>
      <c r="K28" s="22" t="str">
        <f>VLOOKUP(C28*1,'MARA BD TD'!$A$1:$D$9691,3,0)</f>
        <v>Rolle à 100 Stück</v>
      </c>
      <c r="L28" s="23">
        <f>ROUNDUP(J28*VLOOKUP(C28,'MARA BD TD'!$A$1:$F$9691,6,0),0)</f>
        <v>0</v>
      </c>
    </row>
    <row r="29" spans="2:12" ht="16.5" thickTop="1" thickBot="1">
      <c r="B29" s="33" t="s">
        <v>28</v>
      </c>
      <c r="C29" s="33">
        <v>97220</v>
      </c>
      <c r="D29" s="33"/>
      <c r="E29" s="33"/>
      <c r="F29" s="33"/>
      <c r="G29" s="33"/>
      <c r="H29" s="33"/>
      <c r="I29" s="33"/>
      <c r="J29" s="4"/>
      <c r="K29" s="22" t="str">
        <f>VLOOKUP(C29*1,'MARA BD TD'!$A$1:$D$9691,3,0)</f>
        <v>Rolle à 70 Stück</v>
      </c>
      <c r="L29" s="23">
        <f>ROUNDUP(J29*VLOOKUP(C29,'MARA BD TD'!$A$1:$F$9691,6,0),0)</f>
        <v>0</v>
      </c>
    </row>
    <row r="30" spans="2:12" ht="16.5" thickTop="1" thickBot="1">
      <c r="B30" s="33" t="s">
        <v>29</v>
      </c>
      <c r="C30" s="33">
        <v>90002292</v>
      </c>
      <c r="D30" s="33"/>
      <c r="E30" s="33"/>
      <c r="F30" s="33"/>
      <c r="G30" s="33"/>
      <c r="H30" s="33"/>
      <c r="I30" s="33"/>
      <c r="J30" s="4"/>
      <c r="K30" s="22" t="str">
        <f>VLOOKUP(C30*1,'MARA BD TD'!$A$1:$D$9691,3,0)</f>
        <v>Rolle à 70 Stück</v>
      </c>
      <c r="L30" s="23">
        <f>ROUNDUP(J30*VLOOKUP(C30,'MARA BD TD'!$A$1:$F$9691,6,0),0)</f>
        <v>0</v>
      </c>
    </row>
    <row r="31" spans="2:12" ht="16.5" thickTop="1" thickBot="1">
      <c r="B31" s="33" t="s">
        <v>30</v>
      </c>
      <c r="C31" s="33">
        <v>96259</v>
      </c>
      <c r="D31" s="33"/>
      <c r="E31" s="33"/>
      <c r="F31" s="33"/>
      <c r="G31" s="33"/>
      <c r="H31" s="33"/>
      <c r="I31" s="33"/>
      <c r="J31" s="4"/>
      <c r="K31" s="22" t="str">
        <f>VLOOKUP(C31*1,'MARA BD TD'!$A$1:$D$9691,3,0)</f>
        <v>Rolle à 100 Stück</v>
      </c>
      <c r="L31" s="23">
        <f>ROUNDUP(J31*VLOOKUP(C31,'MARA BD TD'!$A$1:$F$9691,6,0),0)</f>
        <v>0</v>
      </c>
    </row>
    <row r="32" spans="2:12" ht="16.5" thickTop="1" thickBot="1">
      <c r="B32" s="33" t="s">
        <v>31</v>
      </c>
      <c r="C32" s="33">
        <v>97257</v>
      </c>
      <c r="D32" s="33"/>
      <c r="E32" s="33"/>
      <c r="F32" s="33"/>
      <c r="G32" s="33"/>
      <c r="H32" s="33"/>
      <c r="I32" s="33"/>
      <c r="J32" s="4"/>
      <c r="K32" s="22" t="str">
        <f>VLOOKUP(C32*1,'MARA BD TD'!$A$1:$D$9691,3,0)</f>
        <v>Rolle à 100 Stück</v>
      </c>
      <c r="L32" s="23">
        <f>ROUNDUP(J32*VLOOKUP(C32,'MARA BD TD'!$A$1:$F$9691,6,0),0)</f>
        <v>0</v>
      </c>
    </row>
    <row r="33" spans="2:12" ht="16.5" thickTop="1" thickBot="1">
      <c r="B33" s="33" t="s">
        <v>32</v>
      </c>
      <c r="C33" s="33">
        <v>98309</v>
      </c>
      <c r="D33" s="33"/>
      <c r="E33" s="33"/>
      <c r="F33" s="33"/>
      <c r="G33" s="33"/>
      <c r="H33" s="33"/>
      <c r="I33" s="33"/>
      <c r="J33" s="4"/>
      <c r="K33" s="22" t="str">
        <f>VLOOKUP(C33*1,'MARA BD TD'!$A$1:$D$9691,3,0)</f>
        <v>Rolle à 70 Stück</v>
      </c>
      <c r="L33" s="23">
        <f>ROUNDUP(J33*VLOOKUP(C33,'MARA BD TD'!$A$1:$F$9691,6,0),0)</f>
        <v>0</v>
      </c>
    </row>
    <row r="34" spans="2:12" ht="16.5" thickTop="1" thickBot="1">
      <c r="B34" s="33" t="s">
        <v>33</v>
      </c>
      <c r="C34" s="33">
        <v>93076</v>
      </c>
      <c r="D34" s="33"/>
      <c r="E34" s="33"/>
      <c r="F34" s="33"/>
      <c r="G34" s="33"/>
      <c r="H34" s="33"/>
      <c r="I34" s="33"/>
      <c r="J34" s="4"/>
      <c r="K34" s="22" t="str">
        <f>VLOOKUP(C34*1,'MARA BD TD'!$A$1:$D$9691,3,0)</f>
        <v>Rolle à 70 Stück</v>
      </c>
      <c r="L34" s="23">
        <f>ROUNDUP(J34*VLOOKUP(C34,'MARA BD TD'!$A$1:$F$9691,6,0),0)</f>
        <v>0</v>
      </c>
    </row>
    <row r="35" spans="2:12" ht="16.5" thickTop="1" thickBot="1">
      <c r="B35" s="33" t="s">
        <v>34</v>
      </c>
      <c r="C35" s="33">
        <v>99091</v>
      </c>
      <c r="D35" s="33"/>
      <c r="E35" s="33"/>
      <c r="F35" s="33"/>
      <c r="G35" s="33"/>
      <c r="H35" s="33"/>
      <c r="I35" s="33"/>
      <c r="J35" s="4"/>
      <c r="K35" s="22" t="str">
        <f>VLOOKUP(C35*1,'MARA BD TD'!$A$1:$D$9691,3,0)</f>
        <v>Rolle à 100 Stück</v>
      </c>
      <c r="L35" s="23">
        <f>ROUNDUP(J35*VLOOKUP(C35,'MARA BD TD'!$A$1:$F$9691,6,0),0)</f>
        <v>0</v>
      </c>
    </row>
    <row r="36" spans="2:12" ht="16.5" thickTop="1" thickBot="1">
      <c r="B36" s="33" t="s">
        <v>35</v>
      </c>
      <c r="C36" s="33">
        <v>93740</v>
      </c>
      <c r="D36" s="33"/>
      <c r="E36" s="33"/>
      <c r="F36" s="33"/>
      <c r="G36" s="33"/>
      <c r="H36" s="33"/>
      <c r="I36" s="33"/>
      <c r="J36" s="4"/>
      <c r="K36" s="22" t="str">
        <f>VLOOKUP(C36*1,'MARA BD TD'!$A$1:$D$9691,3,0)</f>
        <v>Rolle à 100 Stück</v>
      </c>
      <c r="L36" s="23">
        <f>ROUNDUP(J36*VLOOKUP(C36,'MARA BD TD'!$A$1:$F$9691,6,0),0)</f>
        <v>0</v>
      </c>
    </row>
    <row r="37" spans="2:12" ht="16.5" thickTop="1" thickBot="1">
      <c r="B37" s="33" t="s">
        <v>36</v>
      </c>
      <c r="C37" s="33">
        <v>98311</v>
      </c>
      <c r="D37" s="33"/>
      <c r="E37" s="33"/>
      <c r="F37" s="33"/>
      <c r="G37" s="33"/>
      <c r="H37" s="33"/>
      <c r="I37" s="33"/>
      <c r="J37" s="4"/>
      <c r="K37" s="22" t="str">
        <f>VLOOKUP(C37*1,'MARA BD TD'!$A$1:$D$9691,3,0)</f>
        <v>Rolle à 100 Stück</v>
      </c>
      <c r="L37" s="23">
        <f>ROUNDUP(J37*VLOOKUP(C37,'MARA BD TD'!$A$1:$F$9691,6,0),0)</f>
        <v>0</v>
      </c>
    </row>
    <row r="38" spans="2:12" ht="16.5" thickTop="1" thickBot="1">
      <c r="B38" s="33" t="s">
        <v>37</v>
      </c>
      <c r="C38" s="33">
        <v>98847</v>
      </c>
      <c r="D38" s="33"/>
      <c r="E38" s="33"/>
      <c r="F38" s="33"/>
      <c r="G38" s="33"/>
      <c r="H38" s="33"/>
      <c r="I38" s="33"/>
      <c r="J38" s="4"/>
      <c r="K38" s="22" t="str">
        <f>VLOOKUP(C38*1,'MARA BD TD'!$A$1:$D$9691,3,0)</f>
        <v>Rolle à 100 Stück</v>
      </c>
      <c r="L38" s="23">
        <f>ROUNDUP(J38*VLOOKUP(C38,'MARA BD TD'!$A$1:$F$9691,6,0),0)</f>
        <v>0</v>
      </c>
    </row>
    <row r="39" spans="2:12" ht="16.5" thickTop="1" thickBot="1">
      <c r="B39" s="33" t="s">
        <v>38</v>
      </c>
      <c r="C39" s="33">
        <v>99472</v>
      </c>
      <c r="D39" s="33"/>
      <c r="E39" s="33"/>
      <c r="F39" s="33"/>
      <c r="G39" s="33"/>
      <c r="H39" s="33"/>
      <c r="I39" s="33"/>
      <c r="J39" s="4"/>
      <c r="K39" s="22" t="str">
        <f>VLOOKUP(C39*1,'MARA BD TD'!$A$1:$D$9691,3,0)</f>
        <v>Rolle à 70 Stück</v>
      </c>
      <c r="L39" s="23">
        <f>ROUNDUP(J39*VLOOKUP(C39,'MARA BD TD'!$A$1:$F$9691,6,0),0)</f>
        <v>0</v>
      </c>
    </row>
    <row r="40" spans="2:12" ht="16.5" thickTop="1" thickBot="1">
      <c r="B40" s="33" t="s">
        <v>39</v>
      </c>
      <c r="C40" s="33">
        <v>97437</v>
      </c>
      <c r="D40" s="33"/>
      <c r="E40" s="33"/>
      <c r="F40" s="33"/>
      <c r="G40" s="33"/>
      <c r="H40" s="33"/>
      <c r="I40" s="33"/>
      <c r="J40" s="4"/>
      <c r="K40" s="22" t="str">
        <f>VLOOKUP(C40*1,'MARA BD TD'!$A$1:$D$9691,3,0)</f>
        <v>Rolle à 100 Stück</v>
      </c>
      <c r="L40" s="23">
        <f>ROUNDUP(J40*VLOOKUP(C40,'MARA BD TD'!$A$1:$F$9691,6,0),0)</f>
        <v>0</v>
      </c>
    </row>
    <row r="41" spans="2:12" ht="16.5" thickTop="1" thickBot="1">
      <c r="B41" s="33" t="s">
        <v>40</v>
      </c>
      <c r="C41" s="33">
        <v>93795</v>
      </c>
      <c r="D41" s="33"/>
      <c r="E41" s="33"/>
      <c r="F41" s="33"/>
      <c r="G41" s="33"/>
      <c r="H41" s="33"/>
      <c r="I41" s="33"/>
      <c r="J41" s="4"/>
      <c r="K41" s="22" t="str">
        <f>VLOOKUP(C41*1,'MARA BD TD'!$A$1:$D$9691,3,0)</f>
        <v>Rolle à 100 Stück</v>
      </c>
      <c r="L41" s="23">
        <f>ROUNDUP(J41*VLOOKUP(C41,'MARA BD TD'!$A$1:$F$9691,6,0),0)</f>
        <v>0</v>
      </c>
    </row>
    <row r="42" spans="2:12" ht="16.5" thickTop="1" thickBot="1">
      <c r="B42" s="33" t="s">
        <v>41</v>
      </c>
      <c r="C42" s="33">
        <v>98553</v>
      </c>
      <c r="D42" s="33"/>
      <c r="E42" s="33"/>
      <c r="F42" s="33"/>
      <c r="G42" s="33"/>
      <c r="H42" s="33"/>
      <c r="I42" s="33"/>
      <c r="J42" s="4"/>
      <c r="K42" s="22" t="str">
        <f>VLOOKUP(C42*1,'MARA BD TD'!$A$1:$D$9691,3,0)</f>
        <v>Rolle à 100 Stück</v>
      </c>
      <c r="L42" s="23">
        <f>ROUNDUP(J42*VLOOKUP(C42,'MARA BD TD'!$A$1:$F$9691,6,0),0)</f>
        <v>0</v>
      </c>
    </row>
    <row r="43" spans="2:12" ht="16.5" thickTop="1" thickBot="1">
      <c r="B43" s="33" t="s">
        <v>42</v>
      </c>
      <c r="C43" s="33">
        <v>90002296</v>
      </c>
      <c r="D43" s="33"/>
      <c r="E43" s="33"/>
      <c r="F43" s="33"/>
      <c r="G43" s="33"/>
      <c r="H43" s="33"/>
      <c r="I43" s="33"/>
      <c r="J43" s="4"/>
      <c r="K43" s="22" t="str">
        <f>VLOOKUP(C43*1,'MARA BD TD'!$A$1:$D$9691,3,0)</f>
        <v>Rolle à 100 Stück</v>
      </c>
      <c r="L43" s="23">
        <f>ROUNDUP(J43*VLOOKUP(C43,'MARA BD TD'!$A$1:$F$9691,6,0),0)</f>
        <v>0</v>
      </c>
    </row>
    <row r="44" spans="2:12" ht="16.5" thickTop="1" thickBot="1">
      <c r="B44" s="33" t="s">
        <v>43</v>
      </c>
      <c r="C44" s="33">
        <v>95547</v>
      </c>
      <c r="D44" s="33"/>
      <c r="E44" s="33"/>
      <c r="F44" s="33"/>
      <c r="G44" s="33"/>
      <c r="H44" s="33"/>
      <c r="I44" s="33"/>
      <c r="J44" s="4"/>
      <c r="K44" s="22" t="str">
        <f>VLOOKUP(C44*1,'MARA BD TD'!$A$1:$D$9691,3,0)</f>
        <v>Rolle à 70 Stück</v>
      </c>
      <c r="L44" s="23">
        <f>ROUNDUP(J44*VLOOKUP(C44,'MARA BD TD'!$A$1:$F$9691,6,0),0)</f>
        <v>0</v>
      </c>
    </row>
    <row r="45" spans="2:12" ht="16.5" thickTop="1" thickBot="1">
      <c r="B45" s="33" t="s">
        <v>44</v>
      </c>
      <c r="C45" s="33">
        <v>98352</v>
      </c>
      <c r="D45" s="33"/>
      <c r="E45" s="33"/>
      <c r="F45" s="33"/>
      <c r="G45" s="33"/>
      <c r="H45" s="33"/>
      <c r="I45" s="33"/>
      <c r="J45" s="4"/>
      <c r="K45" s="22" t="str">
        <f>VLOOKUP(C45*1,'MARA BD TD'!$A$1:$D$9691,3,0)</f>
        <v>Rolle à 100 Stück</v>
      </c>
      <c r="L45" s="23">
        <f>ROUNDUP(J45*VLOOKUP(C45,'MARA BD TD'!$A$1:$F$9691,6,0),0)</f>
        <v>0</v>
      </c>
    </row>
    <row r="46" spans="2:12" ht="16.5" thickTop="1" thickBot="1">
      <c r="B46" s="33" t="s">
        <v>45</v>
      </c>
      <c r="C46" s="33">
        <v>86613</v>
      </c>
      <c r="D46" s="33"/>
      <c r="E46" s="33"/>
      <c r="F46" s="33"/>
      <c r="G46" s="33"/>
      <c r="H46" s="33"/>
      <c r="I46" s="33"/>
      <c r="J46" s="4"/>
      <c r="K46" s="22" t="str">
        <f>VLOOKUP(C46*1,'MARA BD TD'!$A$1:$D$9691,3,0)</f>
        <v>Rolle à 70 Stück</v>
      </c>
      <c r="L46" s="23">
        <f>ROUNDUP(J46*VLOOKUP(C46,'MARA BD TD'!$A$1:$F$9691,6,0),0)</f>
        <v>0</v>
      </c>
    </row>
    <row r="47" spans="2:12" ht="16.5" thickTop="1" thickBot="1">
      <c r="B47" s="33" t="s">
        <v>46</v>
      </c>
      <c r="C47" s="33">
        <v>87284</v>
      </c>
      <c r="D47" s="33"/>
      <c r="E47" s="33"/>
      <c r="F47" s="33"/>
      <c r="G47" s="33"/>
      <c r="H47" s="33"/>
      <c r="I47" s="33"/>
      <c r="J47" s="4"/>
      <c r="K47" s="22" t="str">
        <f>VLOOKUP(C47*1,'MARA BD TD'!$A$1:$D$9691,3,0)</f>
        <v>Rolle à 125 Stück</v>
      </c>
      <c r="L47" s="23">
        <f>ROUNDUP(J47*VLOOKUP(C47,'MARA BD TD'!$A$1:$F$9691,6,0),0)</f>
        <v>0</v>
      </c>
    </row>
    <row r="48" spans="2:12" ht="16.5" thickTop="1" thickBot="1">
      <c r="B48" s="33" t="s">
        <v>47</v>
      </c>
      <c r="C48" s="33">
        <v>97623</v>
      </c>
      <c r="D48" s="33"/>
      <c r="E48" s="33"/>
      <c r="F48" s="33"/>
      <c r="G48" s="33"/>
      <c r="H48" s="33"/>
      <c r="I48" s="33"/>
      <c r="J48" s="4"/>
      <c r="K48" s="22" t="str">
        <f>VLOOKUP(C48*1,'MARA BD TD'!$A$1:$D$9691,3,0)</f>
        <v>Rolle à 100 Stück</v>
      </c>
      <c r="L48" s="23">
        <f>ROUNDUP(J48*VLOOKUP(C48,'MARA BD TD'!$A$1:$F$9691,6,0),0)</f>
        <v>0</v>
      </c>
    </row>
    <row r="49" spans="2:12" ht="16.5" thickTop="1" thickBot="1">
      <c r="B49" s="33" t="s">
        <v>48</v>
      </c>
      <c r="C49" s="33">
        <v>97624</v>
      </c>
      <c r="D49" s="33"/>
      <c r="E49" s="33"/>
      <c r="F49" s="33"/>
      <c r="G49" s="33"/>
      <c r="H49" s="33"/>
      <c r="I49" s="33"/>
      <c r="J49" s="4"/>
      <c r="K49" s="22" t="str">
        <f>VLOOKUP(C49*1,'MARA BD TD'!$A$1:$D$9691,3,0)</f>
        <v>Rolle à 70 Stück</v>
      </c>
      <c r="L49" s="23">
        <f>ROUNDUP(J49*VLOOKUP(C49,'MARA BD TD'!$A$1:$F$9691,6,0),0)</f>
        <v>0</v>
      </c>
    </row>
    <row r="50" spans="2:12" ht="16.5" thickTop="1" thickBot="1">
      <c r="B50" s="33" t="s">
        <v>49</v>
      </c>
      <c r="C50" s="33">
        <v>87144</v>
      </c>
      <c r="D50" s="33"/>
      <c r="E50" s="33"/>
      <c r="F50" s="33"/>
      <c r="G50" s="33"/>
      <c r="H50" s="33"/>
      <c r="I50" s="33"/>
      <c r="J50" s="4"/>
      <c r="K50" s="22" t="str">
        <f>VLOOKUP(C50*1,'MARA BD TD'!$A$1:$D$9691,3,0)</f>
        <v>Rolle à 70 Stück</v>
      </c>
      <c r="L50" s="23">
        <f>ROUNDUP(J50*VLOOKUP(C50,'MARA BD TD'!$A$1:$F$9691,6,0),0)</f>
        <v>0</v>
      </c>
    </row>
    <row r="51" spans="2:12" ht="16.5" thickTop="1" thickBot="1">
      <c r="B51" s="33" t="s">
        <v>50</v>
      </c>
      <c r="C51" s="33">
        <v>98542</v>
      </c>
      <c r="D51" s="33"/>
      <c r="E51" s="33"/>
      <c r="F51" s="33"/>
      <c r="G51" s="33"/>
      <c r="H51" s="33"/>
      <c r="I51" s="33"/>
      <c r="J51" s="4"/>
      <c r="K51" s="22" t="str">
        <f>VLOOKUP(C51*1,'MARA BD TD'!$A$1:$D$9691,3,0)</f>
        <v>Rolle à 100 Stück</v>
      </c>
      <c r="L51" s="23">
        <f>ROUNDUP(J51*VLOOKUP(C51,'MARA BD TD'!$A$1:$F$9691,6,0),0)</f>
        <v>0</v>
      </c>
    </row>
    <row r="52" spans="2:12" ht="16.5" thickTop="1" thickBot="1">
      <c r="B52" s="33" t="s">
        <v>51</v>
      </c>
      <c r="C52" s="33">
        <v>97818</v>
      </c>
      <c r="D52" s="33"/>
      <c r="E52" s="33"/>
      <c r="F52" s="33"/>
      <c r="G52" s="33"/>
      <c r="H52" s="33"/>
      <c r="I52" s="33"/>
      <c r="J52" s="4"/>
      <c r="K52" s="22" t="str">
        <f>VLOOKUP(C52*1,'MARA BD TD'!$A$1:$D$9691,3,0)</f>
        <v>Rolle à 70 Stück</v>
      </c>
      <c r="L52" s="23">
        <f>ROUNDUP(J52*VLOOKUP(C52,'MARA BD TD'!$A$1:$F$9691,6,0),0)</f>
        <v>0</v>
      </c>
    </row>
    <row r="53" spans="2:12" ht="16.5" thickTop="1" thickBot="1">
      <c r="B53" s="33" t="s">
        <v>52</v>
      </c>
      <c r="C53" s="33">
        <v>86082</v>
      </c>
      <c r="D53" s="33"/>
      <c r="E53" s="33"/>
      <c r="F53" s="33"/>
      <c r="G53" s="33"/>
      <c r="H53" s="33"/>
      <c r="I53" s="33"/>
      <c r="J53" s="4"/>
      <c r="K53" s="22" t="str">
        <f>VLOOKUP(C53*1,'MARA BD TD'!$A$1:$D$9691,3,0)</f>
        <v>Rolle à 100 Stück</v>
      </c>
      <c r="L53" s="23">
        <f>ROUNDUP(J53*VLOOKUP(C53,'MARA BD TD'!$A$1:$F$9691,6,0),0)</f>
        <v>0</v>
      </c>
    </row>
    <row r="54" spans="2:12" ht="16.5" thickTop="1" thickBot="1">
      <c r="B54" s="33" t="s">
        <v>53</v>
      </c>
      <c r="C54" s="33">
        <v>97862</v>
      </c>
      <c r="D54" s="33"/>
      <c r="E54" s="33"/>
      <c r="F54" s="33"/>
      <c r="G54" s="33"/>
      <c r="H54" s="33"/>
      <c r="I54" s="33"/>
      <c r="J54" s="4"/>
      <c r="K54" s="22" t="str">
        <f>VLOOKUP(C54*1,'MARA BD TD'!$A$1:$D$9691,3,0)</f>
        <v>Rolle à 100 Stück</v>
      </c>
      <c r="L54" s="23">
        <f>ROUNDUP(J54*VLOOKUP(C54,'MARA BD TD'!$A$1:$F$9691,6,0),0)</f>
        <v>0</v>
      </c>
    </row>
    <row r="55" spans="2:12" ht="16.5" thickTop="1" thickBot="1">
      <c r="B55" s="33" t="s">
        <v>54</v>
      </c>
      <c r="C55" s="33">
        <v>98318</v>
      </c>
      <c r="D55" s="33"/>
      <c r="E55" s="33"/>
      <c r="F55" s="33"/>
      <c r="G55" s="33"/>
      <c r="H55" s="33"/>
      <c r="I55" s="33"/>
      <c r="J55" s="4"/>
      <c r="K55" s="22" t="str">
        <f>VLOOKUP(C55*1,'MARA BD TD'!$A$1:$D$9691,3,0)</f>
        <v>Rolle à 100 Stück</v>
      </c>
      <c r="L55" s="23">
        <f>ROUNDUP(J55*VLOOKUP(C55,'MARA BD TD'!$A$1:$F$9691,6,0),0)</f>
        <v>0</v>
      </c>
    </row>
    <row r="56" spans="2:12" ht="16.5" thickTop="1" thickBot="1">
      <c r="B56" s="33" t="s">
        <v>55</v>
      </c>
      <c r="C56" s="33">
        <v>97987</v>
      </c>
      <c r="D56" s="33"/>
      <c r="E56" s="33"/>
      <c r="F56" s="33"/>
      <c r="G56" s="33"/>
      <c r="H56" s="33"/>
      <c r="I56" s="33"/>
      <c r="J56" s="4"/>
      <c r="K56" s="22" t="str">
        <f>VLOOKUP(C56*1,'MARA BD TD'!$A$1:$D$9691,3,0)</f>
        <v>Rolle à 100 Stück</v>
      </c>
      <c r="L56" s="23">
        <f>ROUNDUP(J56*VLOOKUP(C56,'MARA BD TD'!$A$1:$F$9691,6,0),0)</f>
        <v>0</v>
      </c>
    </row>
    <row r="57" spans="2:12" ht="16.5" thickTop="1" thickBot="1">
      <c r="B57" s="33" t="s">
        <v>56</v>
      </c>
      <c r="C57" s="33">
        <v>97990</v>
      </c>
      <c r="D57" s="33"/>
      <c r="E57" s="33"/>
      <c r="F57" s="33"/>
      <c r="G57" s="33"/>
      <c r="H57" s="33"/>
      <c r="I57" s="33"/>
      <c r="J57" s="4"/>
      <c r="K57" s="22" t="str">
        <f>VLOOKUP(C57*1,'MARA BD TD'!$A$1:$D$9691,3,0)</f>
        <v>Rolle à 100 Stück</v>
      </c>
      <c r="L57" s="23">
        <f>ROUNDUP(J57*VLOOKUP(C57,'MARA BD TD'!$A$1:$F$9691,6,0),0)</f>
        <v>0</v>
      </c>
    </row>
    <row r="58" spans="2:12" ht="16.5" thickTop="1" thickBot="1">
      <c r="B58" s="33" t="s">
        <v>57</v>
      </c>
      <c r="C58" s="33">
        <v>87652</v>
      </c>
      <c r="D58" s="33"/>
      <c r="E58" s="33"/>
      <c r="F58" s="33"/>
      <c r="G58" s="33"/>
      <c r="H58" s="33"/>
      <c r="I58" s="33"/>
      <c r="J58" s="4"/>
      <c r="K58" s="22" t="str">
        <f>VLOOKUP(C58*1,'MARA BD TD'!$A$1:$D$9691,3,0)</f>
        <v>Rolle à 100 Stück</v>
      </c>
      <c r="L58" s="23">
        <f>ROUNDUP(J58*VLOOKUP(C58,'MARA BD TD'!$A$1:$F$9691,6,0),0)</f>
        <v>0</v>
      </c>
    </row>
    <row r="59" spans="2:12" ht="16.5" thickTop="1" thickBot="1">
      <c r="B59" s="33" t="s">
        <v>58</v>
      </c>
      <c r="C59" s="33">
        <v>90002299</v>
      </c>
      <c r="D59" s="33"/>
      <c r="E59" s="33"/>
      <c r="F59" s="33"/>
      <c r="G59" s="33"/>
      <c r="H59" s="33"/>
      <c r="I59" s="33"/>
      <c r="J59" s="4"/>
      <c r="K59" s="22" t="str">
        <f>VLOOKUP(C59*1,'MARA BD TD'!$A$1:$D$9691,3,0)</f>
        <v>Rolle à 70 Stück</v>
      </c>
      <c r="L59" s="23">
        <f>ROUNDUP(J59*VLOOKUP(C59,'MARA BD TD'!$A$1:$F$9691,6,0),0)</f>
        <v>0</v>
      </c>
    </row>
    <row r="60" spans="2:12" ht="16.5" thickTop="1" thickBot="1">
      <c r="B60" s="33" t="s">
        <v>59</v>
      </c>
      <c r="C60" s="33">
        <v>95050</v>
      </c>
      <c r="D60" s="33"/>
      <c r="E60" s="33"/>
      <c r="F60" s="33"/>
      <c r="G60" s="33"/>
      <c r="H60" s="33"/>
      <c r="I60" s="33"/>
      <c r="J60" s="4"/>
      <c r="K60" s="22" t="str">
        <f>VLOOKUP(C60*1,'MARA BD TD'!$A$1:$D$9691,3,0)</f>
        <v>Rolle à 100 Stück</v>
      </c>
      <c r="L60" s="23">
        <f>ROUNDUP(J60*VLOOKUP(C60,'MARA BD TD'!$A$1:$F$9691,6,0),0)</f>
        <v>0</v>
      </c>
    </row>
    <row r="61" spans="2:12" ht="16.5" thickTop="1" thickBot="1">
      <c r="B61" s="33" t="s">
        <v>60</v>
      </c>
      <c r="C61" s="33">
        <v>93559</v>
      </c>
      <c r="D61" s="33"/>
      <c r="E61" s="33"/>
      <c r="F61" s="33"/>
      <c r="G61" s="33"/>
      <c r="H61" s="33"/>
      <c r="I61" s="33"/>
      <c r="J61" s="4"/>
      <c r="K61" s="22" t="str">
        <f>VLOOKUP(C61*1,'MARA BD TD'!$A$1:$D$9691,3,0)</f>
        <v>Rolle à 100 Stück</v>
      </c>
      <c r="L61" s="23">
        <f>ROUNDUP(J61*VLOOKUP(C61,'MARA BD TD'!$A$1:$F$9691,6,0),0)</f>
        <v>0</v>
      </c>
    </row>
    <row r="62" spans="2:12" ht="16.5" thickTop="1" thickBot="1">
      <c r="B62" s="33" t="s">
        <v>61</v>
      </c>
      <c r="C62" s="33">
        <v>90002297</v>
      </c>
      <c r="D62" s="33"/>
      <c r="E62" s="33"/>
      <c r="F62" s="33"/>
      <c r="G62" s="33"/>
      <c r="H62" s="33"/>
      <c r="I62" s="33"/>
      <c r="J62" s="4"/>
      <c r="K62" s="22" t="str">
        <f>VLOOKUP(C62*1,'MARA BD TD'!$A$1:$D$9691,3,0)</f>
        <v>Rolle à 70 Stück</v>
      </c>
      <c r="L62" s="23">
        <f>ROUNDUP(J62*VLOOKUP(C62,'MARA BD TD'!$A$1:$F$9691,6,0),0)</f>
        <v>0</v>
      </c>
    </row>
    <row r="63" spans="2:12" ht="16.5" thickTop="1" thickBot="1">
      <c r="B63" s="33" t="s">
        <v>62</v>
      </c>
      <c r="C63" s="33">
        <v>86915</v>
      </c>
      <c r="D63" s="33"/>
      <c r="E63" s="33"/>
      <c r="F63" s="33"/>
      <c r="G63" s="33"/>
      <c r="H63" s="33"/>
      <c r="I63" s="33"/>
      <c r="J63" s="4"/>
      <c r="K63" s="22" t="str">
        <f>VLOOKUP(C63*1,'MARA BD TD'!$A$1:$D$9691,3,0)</f>
        <v>Rolle à 70 Stück</v>
      </c>
      <c r="L63" s="23">
        <f>ROUNDUP(J63*VLOOKUP(C63,'MARA BD TD'!$A$1:$F$9691,6,0),0)</f>
        <v>0</v>
      </c>
    </row>
    <row r="64" spans="2:12" ht="16.5" thickTop="1" thickBot="1">
      <c r="B64" s="33" t="s">
        <v>63</v>
      </c>
      <c r="C64" s="33">
        <v>90265</v>
      </c>
      <c r="D64" s="33"/>
      <c r="E64" s="33"/>
      <c r="F64" s="33"/>
      <c r="G64" s="33"/>
      <c r="H64" s="33"/>
      <c r="I64" s="33"/>
      <c r="J64" s="5"/>
      <c r="K64" s="22" t="str">
        <f>VLOOKUP(C64*1,'MARA BD TD'!$A$1:$D$9691,3,0)</f>
        <v>Rolle à 70 Stück</v>
      </c>
      <c r="L64" s="23">
        <f>ROUNDUP(J64*VLOOKUP(C64,'MARA BD TD'!$A$1:$F$9691,6,0),0)</f>
        <v>0</v>
      </c>
    </row>
    <row r="65" spans="2:12" ht="16.5" thickTop="1" thickBot="1">
      <c r="B65" s="33" t="s">
        <v>64</v>
      </c>
      <c r="C65" s="33">
        <v>94808</v>
      </c>
      <c r="D65" s="33"/>
      <c r="E65" s="33"/>
      <c r="F65" s="33"/>
      <c r="G65" s="33"/>
      <c r="H65" s="33"/>
      <c r="I65" s="33"/>
      <c r="J65" s="5"/>
      <c r="K65" s="22" t="str">
        <f>VLOOKUP(C65*1,'MARA BD TD'!$A$1:$D$9691,3,0)</f>
        <v>Rolle à 70 Stück</v>
      </c>
      <c r="L65" s="23">
        <f>ROUNDUP(J65*VLOOKUP(C65,'MARA BD TD'!$A$1:$F$9691,6,0),0)</f>
        <v>0</v>
      </c>
    </row>
    <row r="66" spans="2:12" ht="16.5" thickTop="1" thickBot="1">
      <c r="B66" s="33" t="s">
        <v>65</v>
      </c>
      <c r="C66" s="33">
        <v>94665</v>
      </c>
      <c r="D66" s="33"/>
      <c r="E66" s="33"/>
      <c r="F66" s="33"/>
      <c r="G66" s="33"/>
      <c r="H66" s="33"/>
      <c r="I66" s="33"/>
      <c r="J66" s="5"/>
      <c r="K66" s="22" t="str">
        <f>VLOOKUP(C66*1,'MARA BD TD'!$A$1:$D$9691,3,0)</f>
        <v>Rolle à 70 Stück</v>
      </c>
      <c r="L66" s="23">
        <f>ROUNDUP(J66*VLOOKUP(C66,'MARA BD TD'!$A$1:$F$9691,6,0),0)</f>
        <v>0</v>
      </c>
    </row>
    <row r="67" spans="2:12" ht="16.5" hidden="1" outlineLevel="1" thickTop="1" thickBot="1">
      <c r="J67" s="5"/>
      <c r="K67" s="22" t="e">
        <f>VLOOKUP(C67*1,'MARA BD TD'!$A$1:$D$9691,3,0)</f>
        <v>#N/A</v>
      </c>
      <c r="L67" s="23" t="e">
        <f>ROUNDUP(J67*VLOOKUP(C67,'MARA BD TD'!$A$1:$F$9691,6,0),0)</f>
        <v>#N/A</v>
      </c>
    </row>
    <row r="68" spans="2:12" ht="16.5" hidden="1" outlineLevel="1" thickTop="1" thickBot="1">
      <c r="J68" s="5"/>
      <c r="K68" s="22" t="e">
        <f>VLOOKUP(C68*1,'MARA BD TD'!$A$1:$D$9691,3,0)</f>
        <v>#N/A</v>
      </c>
      <c r="L68" s="23" t="e">
        <f>ROUNDUP(J68*VLOOKUP(C68,'MARA BD TD'!$A$1:$F$9691,6,0),0)</f>
        <v>#N/A</v>
      </c>
    </row>
    <row r="69" spans="2:12" ht="16.5" hidden="1" outlineLevel="1" thickTop="1" thickBot="1">
      <c r="J69" s="5"/>
      <c r="K69" s="22" t="e">
        <f>VLOOKUP(C69*1,'MARA BD TD'!$A$1:$D$9691,3,0)</f>
        <v>#N/A</v>
      </c>
      <c r="L69" s="23" t="e">
        <f>ROUNDUP(J69*VLOOKUP(C69,'MARA BD TD'!$A$1:$F$9691,6,0),0)</f>
        <v>#N/A</v>
      </c>
    </row>
    <row r="70" spans="2:12" ht="16.5" hidden="1" outlineLevel="1" thickTop="1" thickBot="1">
      <c r="J70" s="5"/>
      <c r="K70" s="22" t="e">
        <f>VLOOKUP(C70*1,'MARA BD TD'!$A$1:$D$9691,3,0)</f>
        <v>#N/A</v>
      </c>
      <c r="L70" s="23" t="e">
        <f>ROUNDUP(J70*VLOOKUP(C70,'MARA BD TD'!$A$1:$F$9691,6,0),0)</f>
        <v>#N/A</v>
      </c>
    </row>
    <row r="71" spans="2:12" ht="16.5" hidden="1" outlineLevel="1" thickTop="1" thickBot="1">
      <c r="J71" s="5"/>
      <c r="K71" s="22" t="e">
        <f>VLOOKUP(C71*1,'MARA BD TD'!$A$1:$D$9691,3,0)</f>
        <v>#N/A</v>
      </c>
      <c r="L71" s="23" t="e">
        <f>ROUNDUP(J71*VLOOKUP(C71,'MARA BD TD'!$A$1:$F$9691,6,0),0)</f>
        <v>#N/A</v>
      </c>
    </row>
    <row r="72" spans="2:12" ht="16.5" hidden="1" outlineLevel="1" thickTop="1" thickBot="1">
      <c r="J72" s="5"/>
      <c r="K72" s="22" t="e">
        <f>VLOOKUP(C72*1,'MARA BD TD'!$A$1:$D$9691,3,0)</f>
        <v>#N/A</v>
      </c>
      <c r="L72" s="23" t="e">
        <f>ROUNDUP(J72*VLOOKUP(C72,'MARA BD TD'!$A$1:$F$9691,6,0),0)</f>
        <v>#N/A</v>
      </c>
    </row>
    <row r="73" spans="2:12" ht="16.5" hidden="1" outlineLevel="1" thickTop="1" thickBot="1">
      <c r="J73" s="5"/>
      <c r="K73" s="22" t="e">
        <f>VLOOKUP(C73*1,'MARA BD TD'!$A$1:$D$9691,3,0)</f>
        <v>#N/A</v>
      </c>
      <c r="L73" s="23" t="e">
        <f>ROUNDUP(J73*VLOOKUP(C73,'MARA BD TD'!$A$1:$F$9691,6,0),0)</f>
        <v>#N/A</v>
      </c>
    </row>
    <row r="74" spans="2:12" ht="16.5" hidden="1" outlineLevel="1" thickTop="1" thickBot="1">
      <c r="J74" s="5"/>
      <c r="K74" s="22" t="e">
        <f>VLOOKUP(C74*1,'MARA BD TD'!$A$1:$D$9691,3,0)</f>
        <v>#N/A</v>
      </c>
      <c r="L74" s="23" t="e">
        <f>ROUNDUP(J74*VLOOKUP(C74,'MARA BD TD'!$A$1:$F$9691,6,0),0)</f>
        <v>#N/A</v>
      </c>
    </row>
    <row r="75" spans="2:12" ht="16.5" hidden="1" outlineLevel="1" thickTop="1" thickBot="1">
      <c r="J75" s="5"/>
      <c r="K75" s="22" t="e">
        <f>VLOOKUP(C75*1,'MARA BD TD'!$A$1:$D$9691,3,0)</f>
        <v>#N/A</v>
      </c>
      <c r="L75" s="23" t="e">
        <f>ROUNDUP(J75*VLOOKUP(C75,'MARA BD TD'!$A$1:$F$9691,6,0),0)</f>
        <v>#N/A</v>
      </c>
    </row>
    <row r="76" spans="2:12" ht="16.5" hidden="1" outlineLevel="1" thickTop="1" thickBot="1">
      <c r="J76" s="5"/>
      <c r="K76" s="22" t="e">
        <f>VLOOKUP(C76*1,'MARA BD TD'!$A$1:$D$9691,3,0)</f>
        <v>#N/A</v>
      </c>
      <c r="L76" s="23" t="e">
        <f>ROUNDUP(J76*VLOOKUP(C76,'MARA BD TD'!$A$1:$F$9691,6,0),0)</f>
        <v>#N/A</v>
      </c>
    </row>
    <row r="77" spans="2:12" ht="16.5" hidden="1" outlineLevel="1" thickTop="1" thickBot="1">
      <c r="J77" s="5"/>
      <c r="K77" s="22" t="e">
        <f>VLOOKUP(C77*1,'MARA BD TD'!$A$1:$D$9691,3,0)</f>
        <v>#N/A</v>
      </c>
      <c r="L77" s="23" t="e">
        <f>ROUNDUP(J77*VLOOKUP(C77,'MARA BD TD'!$A$1:$F$9691,6,0),0)</f>
        <v>#N/A</v>
      </c>
    </row>
    <row r="78" spans="2:12" ht="16.5" hidden="1" outlineLevel="1" thickTop="1" thickBot="1">
      <c r="J78" s="5"/>
      <c r="K78" s="22" t="e">
        <f>VLOOKUP(C78*1,'MARA BD TD'!$A$1:$D$9691,3,0)</f>
        <v>#N/A</v>
      </c>
      <c r="L78" s="23" t="e">
        <f>ROUNDUP(J78*VLOOKUP(C78,'MARA BD TD'!$A$1:$F$9691,6,0),0)</f>
        <v>#N/A</v>
      </c>
    </row>
    <row r="79" spans="2:12" ht="16.5" hidden="1" outlineLevel="1" thickTop="1" thickBot="1">
      <c r="J79" s="5"/>
      <c r="K79" s="22" t="e">
        <f>VLOOKUP(C79*1,'MARA BD TD'!$A$1:$D$9691,3,0)</f>
        <v>#N/A</v>
      </c>
      <c r="L79" s="23" t="e">
        <f>ROUNDUP(J79*VLOOKUP(C79,'MARA BD TD'!$A$1:$F$9691,6,0),0)</f>
        <v>#N/A</v>
      </c>
    </row>
    <row r="80" spans="2:12" ht="16.5" hidden="1" outlineLevel="1" thickTop="1" thickBot="1">
      <c r="J80" s="5"/>
      <c r="K80" s="22" t="e">
        <f>VLOOKUP(C80*1,'MARA BD TD'!$A$1:$D$9691,3,0)</f>
        <v>#N/A</v>
      </c>
      <c r="L80" s="23" t="e">
        <f>ROUNDUP(J80*VLOOKUP(C80,'MARA BD TD'!$A$1:$F$9691,6,0),0)</f>
        <v>#N/A</v>
      </c>
    </row>
    <row r="81" spans="10:12" ht="16.5" hidden="1" outlineLevel="1" thickTop="1" thickBot="1">
      <c r="J81" s="5"/>
      <c r="K81" s="22" t="e">
        <f>VLOOKUP(C81*1,'MARA BD TD'!$A$1:$D$9691,3,0)</f>
        <v>#N/A</v>
      </c>
      <c r="L81" s="23" t="e">
        <f>ROUNDUP(J81*VLOOKUP(C81,'MARA BD TD'!$A$1:$F$9691,6,0),0)</f>
        <v>#N/A</v>
      </c>
    </row>
    <row r="82" spans="10:12" ht="16.5" hidden="1" outlineLevel="1" thickTop="1" thickBot="1">
      <c r="J82" s="5"/>
      <c r="K82" s="22" t="e">
        <f>VLOOKUP(C82*1,'MARA BD TD'!$A$1:$D$9691,3,0)</f>
        <v>#N/A</v>
      </c>
      <c r="L82" s="23" t="e">
        <f>ROUNDUP(J82*VLOOKUP(C82,'MARA BD TD'!$A$1:$F$9691,6,0),0)</f>
        <v>#N/A</v>
      </c>
    </row>
    <row r="83" spans="10:12" ht="16.5" hidden="1" outlineLevel="1" thickTop="1" thickBot="1">
      <c r="J83" s="5"/>
      <c r="K83" s="22" t="e">
        <f>VLOOKUP(C83*1,'MARA BD TD'!$A$1:$D$9691,3,0)</f>
        <v>#N/A</v>
      </c>
      <c r="L83" s="23" t="e">
        <f>ROUNDUP(J83*VLOOKUP(C83,'MARA BD TD'!$A$1:$F$9691,6,0),0)</f>
        <v>#N/A</v>
      </c>
    </row>
    <row r="84" spans="10:12" ht="16.5" hidden="1" outlineLevel="1" thickTop="1" thickBot="1">
      <c r="J84" s="5"/>
      <c r="K84" s="22" t="e">
        <f>VLOOKUP(C84*1,'MARA BD TD'!$A$1:$D$9691,3,0)</f>
        <v>#N/A</v>
      </c>
      <c r="L84" s="23" t="e">
        <f>ROUNDUP(J84*VLOOKUP(C84,'MARA BD TD'!$A$1:$F$9691,6,0),0)</f>
        <v>#N/A</v>
      </c>
    </row>
    <row r="85" spans="10:12" ht="16.5" hidden="1" outlineLevel="1" thickTop="1" thickBot="1">
      <c r="J85" s="5"/>
      <c r="K85" s="22" t="e">
        <f>VLOOKUP(C85*1,'MARA BD TD'!$A$1:$D$9691,3,0)</f>
        <v>#N/A</v>
      </c>
      <c r="L85" s="23" t="e">
        <f>ROUNDUP(J85*VLOOKUP(C85,'MARA BD TD'!$A$1:$F$9691,6,0),0)</f>
        <v>#N/A</v>
      </c>
    </row>
    <row r="86" spans="10:12" ht="16.5" hidden="1" outlineLevel="1" thickTop="1" thickBot="1">
      <c r="J86" s="5"/>
      <c r="K86" s="22" t="e">
        <f>VLOOKUP(C86*1,'MARA BD TD'!$A$1:$D$9691,3,0)</f>
        <v>#N/A</v>
      </c>
      <c r="L86" s="23" t="e">
        <f>ROUNDUP(J86*VLOOKUP(C86,'MARA BD TD'!$A$1:$F$9691,6,0),0)</f>
        <v>#N/A</v>
      </c>
    </row>
    <row r="87" spans="10:12" ht="16.5" hidden="1" outlineLevel="1" thickTop="1" thickBot="1">
      <c r="J87" s="5"/>
      <c r="K87" s="22" t="e">
        <f>VLOOKUP(C87*1,'MARA BD TD'!$A$1:$D$9691,3,0)</f>
        <v>#N/A</v>
      </c>
      <c r="L87" s="23" t="e">
        <f>ROUNDUP(J87*VLOOKUP(C87,'MARA BD TD'!$A$1:$F$9691,6,0),0)</f>
        <v>#N/A</v>
      </c>
    </row>
    <row r="88" spans="10:12" ht="16.5" hidden="1" outlineLevel="1" thickTop="1" thickBot="1">
      <c r="J88" s="5"/>
      <c r="K88" s="22" t="e">
        <f>VLOOKUP(C88*1,'MARA BD TD'!$A$1:$D$9691,3,0)</f>
        <v>#N/A</v>
      </c>
      <c r="L88" s="23" t="e">
        <f>ROUNDUP(J88*VLOOKUP(C88,'MARA BD TD'!$A$1:$F$9691,6,0),0)</f>
        <v>#N/A</v>
      </c>
    </row>
    <row r="89" spans="10:12" ht="16.5" hidden="1" outlineLevel="1" thickTop="1" thickBot="1">
      <c r="J89" s="5"/>
      <c r="K89" s="22" t="e">
        <f>VLOOKUP(C89*1,'MARA BD TD'!$A$1:$D$9691,3,0)</f>
        <v>#N/A</v>
      </c>
      <c r="L89" s="23" t="e">
        <f>ROUNDUP(J89*VLOOKUP(C89,'MARA BD TD'!$A$1:$F$9691,6,0),0)</f>
        <v>#N/A</v>
      </c>
    </row>
    <row r="90" spans="10:12" ht="16.5" hidden="1" outlineLevel="1" thickTop="1" thickBot="1">
      <c r="J90" s="5"/>
      <c r="K90" s="22" t="e">
        <f>VLOOKUP(C90*1,'MARA BD TD'!$A$1:$D$9691,3,0)</f>
        <v>#N/A</v>
      </c>
      <c r="L90" s="23" t="e">
        <f>ROUNDUP(J90*VLOOKUP(C90,'MARA BD TD'!$A$1:$F$9691,6,0),0)</f>
        <v>#N/A</v>
      </c>
    </row>
    <row r="91" spans="10:12" ht="16.5" hidden="1" outlineLevel="1" thickTop="1" thickBot="1">
      <c r="J91" s="5"/>
      <c r="K91" s="22" t="e">
        <f>VLOOKUP(C91*1,'MARA BD TD'!$A$1:$D$9691,3,0)</f>
        <v>#N/A</v>
      </c>
      <c r="L91" s="23" t="e">
        <f>ROUNDUP(J91*VLOOKUP(C91,'MARA BD TD'!$A$1:$F$9691,6,0),0)</f>
        <v>#N/A</v>
      </c>
    </row>
    <row r="92" spans="10:12" ht="16.5" hidden="1" outlineLevel="1" thickTop="1" thickBot="1">
      <c r="J92" s="5"/>
      <c r="K92" s="22" t="e">
        <f>VLOOKUP(C92*1,'MARA BD TD'!$A$1:$D$9691,3,0)</f>
        <v>#N/A</v>
      </c>
      <c r="L92" s="23" t="e">
        <f>ROUNDUP(J92*VLOOKUP(C92,'MARA BD TD'!$A$1:$F$9691,6,0),0)</f>
        <v>#N/A</v>
      </c>
    </row>
    <row r="93" spans="10:12" ht="16.5" hidden="1" outlineLevel="1" thickTop="1" thickBot="1">
      <c r="J93" s="5"/>
      <c r="K93" s="22" t="e">
        <f>VLOOKUP(C93*1,'MARA BD TD'!$A$1:$D$9691,3,0)</f>
        <v>#N/A</v>
      </c>
      <c r="L93" s="23" t="e">
        <f>ROUNDUP(J93*VLOOKUP(C93,'MARA BD TD'!$A$1:$F$9691,6,0),0)</f>
        <v>#N/A</v>
      </c>
    </row>
    <row r="94" spans="10:12" ht="16.5" hidden="1" outlineLevel="1" thickTop="1" thickBot="1">
      <c r="J94" s="5"/>
      <c r="K94" s="22" t="e">
        <f>VLOOKUP(C94*1,'MARA BD TD'!$A$1:$D$9691,3,0)</f>
        <v>#N/A</v>
      </c>
      <c r="L94" s="23" t="e">
        <f>ROUNDUP(J94*VLOOKUP(C94,'MARA BD TD'!$A$1:$F$9691,6,0),0)</f>
        <v>#N/A</v>
      </c>
    </row>
    <row r="95" spans="10:12" ht="16.5" hidden="1" outlineLevel="1" thickTop="1" thickBot="1">
      <c r="J95" s="5"/>
      <c r="K95" s="22" t="e">
        <f>VLOOKUP(C95*1,'MARA BD TD'!$A$1:$D$9691,3,0)</f>
        <v>#N/A</v>
      </c>
      <c r="L95" s="23" t="e">
        <f>ROUNDUP(J95*VLOOKUP(C95,'MARA BD TD'!$A$1:$F$9691,6,0),0)</f>
        <v>#N/A</v>
      </c>
    </row>
    <row r="96" spans="10:12" ht="16.5" hidden="1" outlineLevel="1" thickTop="1" thickBot="1">
      <c r="J96" s="5"/>
      <c r="K96" s="22" t="e">
        <f>VLOOKUP(C96*1,'MARA BD TD'!$A$1:$D$9691,3,0)</f>
        <v>#N/A</v>
      </c>
      <c r="L96" s="23" t="e">
        <f>ROUNDUP(J96*VLOOKUP(C96,'MARA BD TD'!$A$1:$F$9691,6,0),0)</f>
        <v>#N/A</v>
      </c>
    </row>
    <row r="97" spans="2:13" ht="16.5" hidden="1" outlineLevel="1" thickTop="1" thickBot="1">
      <c r="J97" s="5"/>
      <c r="K97" s="22" t="e">
        <f>VLOOKUP(C97*1,'MARA BD TD'!$A$1:$D$9691,3,0)</f>
        <v>#N/A</v>
      </c>
      <c r="L97" s="23" t="e">
        <f>ROUNDUP(J97*VLOOKUP(C97,'MARA BD TD'!$A$1:$F$9691,6,0),0)</f>
        <v>#N/A</v>
      </c>
    </row>
    <row r="98" spans="2:13" ht="16.5" hidden="1" outlineLevel="1" thickTop="1" thickBot="1">
      <c r="J98" s="5"/>
      <c r="K98" s="22" t="e">
        <f>VLOOKUP(C98*1,'MARA BD TD'!$A$1:$D$9691,3,0)</f>
        <v>#N/A</v>
      </c>
      <c r="L98" s="23" t="e">
        <f>ROUNDUP(J98*VLOOKUP(C98,'MARA BD TD'!$A$1:$F$9691,6,0),0)</f>
        <v>#N/A</v>
      </c>
    </row>
    <row r="99" spans="2:13" ht="16.5" hidden="1" outlineLevel="1" thickTop="1" thickBot="1">
      <c r="J99" s="5"/>
      <c r="K99" s="22" t="e">
        <f>VLOOKUP(C99*1,'MARA BD TD'!$A$1:$D$9691,3,0)</f>
        <v>#N/A</v>
      </c>
      <c r="L99" s="23" t="e">
        <f>ROUNDUP(J99*VLOOKUP(C99,'MARA BD TD'!$A$1:$F$9691,6,0),0)</f>
        <v>#N/A</v>
      </c>
    </row>
    <row r="100" spans="2:13" ht="16.5" hidden="1" outlineLevel="1" thickTop="1" thickBot="1">
      <c r="J100" s="5"/>
      <c r="K100" s="22" t="e">
        <f>VLOOKUP(C100*1,'MARA BD TD'!$A$1:$D$9691,3,0)</f>
        <v>#N/A</v>
      </c>
      <c r="L100" s="23" t="e">
        <f>ROUNDUP(J100*VLOOKUP(C100,'MARA BD TD'!$A$1:$F$9691,6,0),0)</f>
        <v>#N/A</v>
      </c>
    </row>
    <row r="101" spans="2:13" ht="15.75" hidden="1" outlineLevel="1" thickTop="1">
      <c r="J101" s="6"/>
      <c r="K101" s="22" t="e">
        <f>VLOOKUP(C101*1,'MARA BD TD'!$A$1:$D$9691,3,0)</f>
        <v>#N/A</v>
      </c>
      <c r="L101" s="23" t="e">
        <f>ROUNDUP(J101*VLOOKUP(C101,'MARA BD TD'!$A$1:$F$9691,6,0),0)</f>
        <v>#N/A</v>
      </c>
    </row>
    <row r="102" spans="2:13" ht="15.75" collapsed="1" thickTop="1">
      <c r="K102" s="7"/>
      <c r="L102" s="14"/>
    </row>
    <row r="103" spans="2:13" s="9" customFormat="1" ht="21">
      <c r="B103" s="13" t="s">
        <v>66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3">
      <c r="M104" s="14"/>
    </row>
    <row r="105" spans="2:13" hidden="1" outlineLevel="1">
      <c r="B105"/>
      <c r="C105"/>
      <c r="M105" s="14"/>
    </row>
    <row r="106" spans="2:13" hidden="1" outlineLevel="1">
      <c r="B106" s="32" t="s">
        <v>16</v>
      </c>
      <c r="C106" s="33" t="s">
        <v>67</v>
      </c>
      <c r="M106" s="14"/>
    </row>
    <row r="107" spans="2:13" hidden="1" outlineLevel="1">
      <c r="M107" s="14"/>
    </row>
    <row r="108" spans="2:13" hidden="1" outlineLevel="1">
      <c r="B108" s="34"/>
      <c r="C108" s="34"/>
      <c r="D108" s="34"/>
      <c r="E108" s="34"/>
      <c r="F108" s="34"/>
      <c r="G108" s="34"/>
      <c r="H108" s="34"/>
      <c r="I108" s="34"/>
      <c r="M108" s="14"/>
    </row>
    <row r="109" spans="2:13" s="11" customFormat="1" ht="30" collapsed="1">
      <c r="B109" s="35" t="s">
        <v>18</v>
      </c>
      <c r="C109" s="35" t="s">
        <v>19</v>
      </c>
      <c r="D109" s="33"/>
      <c r="E109" s="33"/>
      <c r="F109" s="33"/>
      <c r="G109" s="33"/>
      <c r="H109" s="33"/>
      <c r="I109" s="33"/>
      <c r="J109" s="24" t="s">
        <v>20</v>
      </c>
      <c r="K109" s="25" t="s">
        <v>21</v>
      </c>
      <c r="L109" s="24" t="s">
        <v>22</v>
      </c>
    </row>
    <row r="110" spans="2:13" ht="15.75" thickBot="1">
      <c r="B110" s="33" t="s">
        <v>68</v>
      </c>
      <c r="C110" s="33">
        <v>97108</v>
      </c>
      <c r="D110" s="33"/>
      <c r="E110" s="33"/>
      <c r="F110" s="33"/>
      <c r="G110" s="33"/>
      <c r="H110" s="33"/>
      <c r="I110" s="33"/>
      <c r="J110" s="4"/>
      <c r="K110" s="22" t="str">
        <f>VLOOKUP(C110*1,'MARA BD TD'!$A$1:$D$9691,3,0)</f>
        <v>Pack à 750 Stück</v>
      </c>
      <c r="L110" s="23">
        <f>ROUNDUP(J110*VLOOKUP(C110,'MARA BD TD'!$A$1:$F$9691,6,0),0)</f>
        <v>0</v>
      </c>
    </row>
    <row r="111" spans="2:13" ht="16.5" thickTop="1" thickBot="1">
      <c r="B111" s="33" t="s">
        <v>69</v>
      </c>
      <c r="C111" s="33">
        <v>98313</v>
      </c>
      <c r="D111" s="33"/>
      <c r="E111" s="33"/>
      <c r="F111" s="33"/>
      <c r="G111" s="33"/>
      <c r="H111" s="33"/>
      <c r="I111" s="33"/>
      <c r="J111" s="5"/>
      <c r="K111" s="22" t="str">
        <f>VLOOKUP(C111*1,'MARA BD TD'!$A$1:$D$9691,3,0)</f>
        <v>Pack à 750 Stück</v>
      </c>
      <c r="L111" s="23">
        <f>ROUNDUP(J111*VLOOKUP(C111,'MARA BD TD'!$A$1:$F$9691,6,0),0)</f>
        <v>0</v>
      </c>
    </row>
    <row r="112" spans="2:13" ht="16.5" thickTop="1" thickBot="1">
      <c r="B112" s="33" t="s">
        <v>70</v>
      </c>
      <c r="C112" s="33">
        <v>97199</v>
      </c>
      <c r="D112" s="33"/>
      <c r="E112" s="33"/>
      <c r="F112" s="33"/>
      <c r="G112" s="33"/>
      <c r="H112" s="33"/>
      <c r="I112" s="33"/>
      <c r="J112" s="5"/>
      <c r="K112" s="22" t="str">
        <f>VLOOKUP(C112*1,'MARA BD TD'!$A$1:$D$9691,3,0)</f>
        <v>Pack à 750 Stück</v>
      </c>
      <c r="L112" s="23">
        <f>ROUNDUP(J112*VLOOKUP(C112,'MARA BD TD'!$A$1:$F$9691,6,0),0)</f>
        <v>0</v>
      </c>
    </row>
    <row r="113" spans="2:12" ht="16.5" thickTop="1" thickBot="1">
      <c r="B113" s="33" t="s">
        <v>71</v>
      </c>
      <c r="C113" s="33">
        <v>93567</v>
      </c>
      <c r="D113" s="33"/>
      <c r="E113" s="33"/>
      <c r="F113" s="33"/>
      <c r="G113" s="33"/>
      <c r="H113" s="33"/>
      <c r="I113" s="33"/>
      <c r="J113" s="5"/>
      <c r="K113" s="22" t="str">
        <f>VLOOKUP(C113*1,'MARA BD TD'!$A$1:$D$9691,3,0)</f>
        <v>Pack à 750 Stück</v>
      </c>
      <c r="L113" s="23">
        <f>ROUNDUP(J113*VLOOKUP(C113,'MARA BD TD'!$A$1:$F$9691,6,0),0)</f>
        <v>0</v>
      </c>
    </row>
    <row r="114" spans="2:12" ht="16.5" thickTop="1" thickBot="1">
      <c r="B114" s="33" t="s">
        <v>72</v>
      </c>
      <c r="C114" s="33">
        <v>90002300</v>
      </c>
      <c r="D114" s="33"/>
      <c r="E114" s="33"/>
      <c r="F114" s="33"/>
      <c r="G114" s="33"/>
      <c r="H114" s="33"/>
      <c r="I114" s="33"/>
      <c r="J114" s="5"/>
      <c r="K114" s="22" t="str">
        <f>VLOOKUP(C114*1,'MARA BD TD'!$A$1:$D$9691,3,0)</f>
        <v>Pack à 750 Stück</v>
      </c>
      <c r="L114" s="23">
        <f>ROUNDUP(J114*VLOOKUP(C114,'MARA BD TD'!$A$1:$F$9691,6,0),0)</f>
        <v>0</v>
      </c>
    </row>
    <row r="115" spans="2:12" ht="16.5" thickTop="1" thickBot="1">
      <c r="B115" s="33" t="s">
        <v>73</v>
      </c>
      <c r="C115" s="33">
        <v>97256</v>
      </c>
      <c r="D115" s="33"/>
      <c r="E115" s="33"/>
      <c r="F115" s="33"/>
      <c r="G115" s="33"/>
      <c r="H115" s="33"/>
      <c r="I115" s="33"/>
      <c r="J115" s="5"/>
      <c r="K115" s="22" t="str">
        <f>VLOOKUP(C115*1,'MARA BD TD'!$A$1:$D$9691,3,0)</f>
        <v>Pack à 750 Stück</v>
      </c>
      <c r="L115" s="23">
        <f>ROUNDUP(J115*VLOOKUP(C115,'MARA BD TD'!$A$1:$F$9691,6,0),0)</f>
        <v>0</v>
      </c>
    </row>
    <row r="116" spans="2:12" ht="16.5" thickTop="1" thickBot="1">
      <c r="B116" s="33" t="s">
        <v>74</v>
      </c>
      <c r="C116" s="33">
        <v>98317</v>
      </c>
      <c r="D116" s="33"/>
      <c r="E116" s="33"/>
      <c r="F116" s="33"/>
      <c r="G116" s="33"/>
      <c r="H116" s="33"/>
      <c r="I116" s="33"/>
      <c r="J116" s="5"/>
      <c r="K116" s="22" t="str">
        <f>VLOOKUP(C116*1,'MARA BD TD'!$A$1:$D$9691,3,0)</f>
        <v>Pack à 750 Stück</v>
      </c>
      <c r="L116" s="23">
        <f>ROUNDUP(J116*VLOOKUP(C116,'MARA BD TD'!$A$1:$F$9691,6,0),0)</f>
        <v>0</v>
      </c>
    </row>
    <row r="117" spans="2:12" ht="16.5" thickTop="1" thickBot="1">
      <c r="B117" s="33" t="s">
        <v>75</v>
      </c>
      <c r="C117" s="33">
        <v>93081</v>
      </c>
      <c r="D117" s="33"/>
      <c r="E117" s="33"/>
      <c r="F117" s="33"/>
      <c r="G117" s="33"/>
      <c r="H117" s="33"/>
      <c r="I117" s="33"/>
      <c r="J117" s="5"/>
      <c r="K117" s="22" t="str">
        <f>VLOOKUP(C117*1,'MARA BD TD'!$A$1:$D$9691,3,0)</f>
        <v>Pack à 750 Stück</v>
      </c>
      <c r="L117" s="23">
        <f>ROUNDUP(J117*VLOOKUP(C117,'MARA BD TD'!$A$1:$F$9691,6,0),0)</f>
        <v>0</v>
      </c>
    </row>
    <row r="118" spans="2:12" ht="16.5" thickTop="1" thickBot="1">
      <c r="B118" s="33" t="s">
        <v>76</v>
      </c>
      <c r="C118" s="33">
        <v>98316</v>
      </c>
      <c r="D118" s="33"/>
      <c r="E118" s="33"/>
      <c r="F118" s="33"/>
      <c r="G118" s="33"/>
      <c r="H118" s="33"/>
      <c r="I118" s="33"/>
      <c r="J118" s="5"/>
      <c r="K118" s="22" t="str">
        <f>VLOOKUP(C118*1,'MARA BD TD'!$A$1:$D$9691,3,0)</f>
        <v>Pack à 750 Stück</v>
      </c>
      <c r="L118" s="23">
        <f>ROUNDUP(J118*VLOOKUP(C118,'MARA BD TD'!$A$1:$F$9691,6,0),0)</f>
        <v>0</v>
      </c>
    </row>
    <row r="119" spans="2:12" ht="16.5" thickTop="1" thickBot="1">
      <c r="B119" s="33" t="s">
        <v>77</v>
      </c>
      <c r="C119" s="33">
        <v>97438</v>
      </c>
      <c r="D119" s="33"/>
      <c r="E119" s="33"/>
      <c r="F119" s="33"/>
      <c r="G119" s="33"/>
      <c r="H119" s="33"/>
      <c r="I119" s="33"/>
      <c r="J119" s="5"/>
      <c r="K119" s="22" t="str">
        <f>VLOOKUP(C119*1,'MARA BD TD'!$A$1:$D$9691,3,0)</f>
        <v>Pack à 750 Stück</v>
      </c>
      <c r="L119" s="23">
        <f>ROUNDUP(J119*VLOOKUP(C119,'MARA BD TD'!$A$1:$F$9691,6,0),0)</f>
        <v>0</v>
      </c>
    </row>
    <row r="120" spans="2:12" ht="16.5" thickTop="1" thickBot="1">
      <c r="B120" s="33" t="s">
        <v>78</v>
      </c>
      <c r="C120" s="33">
        <v>98354</v>
      </c>
      <c r="D120" s="33"/>
      <c r="E120" s="33"/>
      <c r="F120" s="33"/>
      <c r="G120" s="33"/>
      <c r="H120" s="33"/>
      <c r="I120" s="33"/>
      <c r="J120" s="5"/>
      <c r="K120" s="22" t="str">
        <f>VLOOKUP(C120*1,'MARA BD TD'!$A$1:$D$9691,3,0)</f>
        <v>Pack à 750 Stück</v>
      </c>
      <c r="L120" s="23">
        <f>ROUNDUP(J120*VLOOKUP(C120,'MARA BD TD'!$A$1:$F$9691,6,0),0)</f>
        <v>0</v>
      </c>
    </row>
    <row r="121" spans="2:12" ht="16.5" thickTop="1" thickBot="1">
      <c r="B121" s="33" t="s">
        <v>79</v>
      </c>
      <c r="C121" s="33">
        <v>90002302</v>
      </c>
      <c r="D121" s="33"/>
      <c r="E121" s="33"/>
      <c r="F121" s="33"/>
      <c r="G121" s="33"/>
      <c r="H121" s="33"/>
      <c r="I121" s="33"/>
      <c r="J121" s="5"/>
      <c r="K121" s="22" t="str">
        <f>VLOOKUP(C121*1,'MARA BD TD'!$A$1:$D$9691,3,0)</f>
        <v>Pack à 750 Stück</v>
      </c>
      <c r="L121" s="23">
        <f>ROUNDUP(J121*VLOOKUP(C121,'MARA BD TD'!$A$1:$F$9691,6,0),0)</f>
        <v>0</v>
      </c>
    </row>
    <row r="122" spans="2:12" ht="16.5" thickTop="1" thickBot="1">
      <c r="B122" s="33" t="s">
        <v>80</v>
      </c>
      <c r="C122" s="33">
        <v>98356</v>
      </c>
      <c r="D122" s="33"/>
      <c r="E122" s="33"/>
      <c r="F122" s="33"/>
      <c r="G122" s="33"/>
      <c r="H122" s="33"/>
      <c r="I122" s="33"/>
      <c r="J122" s="5"/>
      <c r="K122" s="22" t="str">
        <f>VLOOKUP(C122*1,'MARA BD TD'!$A$1:$D$9691,3,0)</f>
        <v>Pack à 750 Stück</v>
      </c>
      <c r="L122" s="23">
        <f>ROUNDUP(J122*VLOOKUP(C122,'MARA BD TD'!$A$1:$F$9691,6,0),0)</f>
        <v>0</v>
      </c>
    </row>
    <row r="123" spans="2:12" ht="16.5" thickTop="1" thickBot="1">
      <c r="B123" s="33" t="s">
        <v>81</v>
      </c>
      <c r="C123" s="33">
        <v>98543</v>
      </c>
      <c r="D123" s="33"/>
      <c r="E123" s="33"/>
      <c r="F123" s="33"/>
      <c r="G123" s="33"/>
      <c r="H123" s="33"/>
      <c r="I123" s="33"/>
      <c r="J123" s="5"/>
      <c r="K123" s="22" t="str">
        <f>VLOOKUP(C123*1,'MARA BD TD'!$A$1:$D$9691,3,0)</f>
        <v>Pack à 750 Stück</v>
      </c>
      <c r="L123" s="23">
        <f>ROUNDUP(J123*VLOOKUP(C123,'MARA BD TD'!$A$1:$F$9691,6,0),0)</f>
        <v>0</v>
      </c>
    </row>
    <row r="124" spans="2:12" ht="16.5" thickTop="1" thickBot="1">
      <c r="B124" s="33" t="s">
        <v>82</v>
      </c>
      <c r="C124" s="33">
        <v>97811</v>
      </c>
      <c r="D124" s="33"/>
      <c r="E124" s="33"/>
      <c r="F124" s="33"/>
      <c r="G124" s="33"/>
      <c r="H124" s="33"/>
      <c r="I124" s="33"/>
      <c r="J124" s="5"/>
      <c r="K124" s="22" t="str">
        <f>VLOOKUP(C124*1,'MARA BD TD'!$A$1:$D$9691,3,0)</f>
        <v>Pack à 750 Stück</v>
      </c>
      <c r="L124" s="23">
        <f>ROUNDUP(J124*VLOOKUP(C124,'MARA BD TD'!$A$1:$F$9691,6,0),0)</f>
        <v>0</v>
      </c>
    </row>
    <row r="125" spans="2:12" ht="16.5" thickTop="1" thickBot="1">
      <c r="B125" s="33" t="s">
        <v>83</v>
      </c>
      <c r="C125" s="33">
        <v>97980</v>
      </c>
      <c r="D125" s="33"/>
      <c r="E125" s="33"/>
      <c r="F125" s="33"/>
      <c r="G125" s="33"/>
      <c r="H125" s="33"/>
      <c r="I125" s="33"/>
      <c r="J125" s="5"/>
      <c r="K125" s="22" t="str">
        <f>VLOOKUP(C125*1,'MARA BD TD'!$A$1:$D$9691,3,0)</f>
        <v>Pack à 750 Stück</v>
      </c>
      <c r="L125" s="23">
        <f>ROUNDUP(J125*VLOOKUP(C125,'MARA BD TD'!$A$1:$F$9691,6,0),0)</f>
        <v>0</v>
      </c>
    </row>
    <row r="126" spans="2:12" ht="16.5" thickTop="1" thickBot="1">
      <c r="B126" s="33" t="s">
        <v>84</v>
      </c>
      <c r="C126" s="33">
        <v>90002305</v>
      </c>
      <c r="D126" s="33"/>
      <c r="E126" s="33"/>
      <c r="F126" s="33"/>
      <c r="G126" s="33"/>
      <c r="H126" s="33"/>
      <c r="I126" s="33"/>
      <c r="J126" s="5"/>
      <c r="K126" s="22" t="str">
        <f>VLOOKUP(C126*1,'MARA BD TD'!$A$1:$D$9691,3,0)</f>
        <v>Pack à 750 Stück</v>
      </c>
      <c r="L126" s="23">
        <f>ROUNDUP(J126*VLOOKUP(C126,'MARA BD TD'!$A$1:$F$9691,6,0),0)</f>
        <v>0</v>
      </c>
    </row>
    <row r="127" spans="2:12" ht="16.5" thickTop="1" thickBot="1">
      <c r="B127" s="33" t="s">
        <v>85</v>
      </c>
      <c r="C127" s="33">
        <v>93560</v>
      </c>
      <c r="D127" s="33"/>
      <c r="E127" s="33"/>
      <c r="F127" s="33"/>
      <c r="G127" s="33"/>
      <c r="H127" s="33"/>
      <c r="I127" s="33"/>
      <c r="J127" s="5"/>
      <c r="K127" s="22" t="str">
        <f>VLOOKUP(C127*1,'MARA BD TD'!$A$1:$D$9691,3,0)</f>
        <v>Pack à 750 Stück</v>
      </c>
      <c r="L127" s="23">
        <f>ROUNDUP(J127*VLOOKUP(C127,'MARA BD TD'!$A$1:$F$9691,6,0),0)</f>
        <v>0</v>
      </c>
    </row>
    <row r="128" spans="2:12" ht="16.5" thickTop="1" thickBot="1">
      <c r="B128" s="33" t="s">
        <v>86</v>
      </c>
      <c r="C128" s="33">
        <v>90002303</v>
      </c>
      <c r="D128" s="33"/>
      <c r="E128" s="33"/>
      <c r="F128" s="33"/>
      <c r="G128" s="33"/>
      <c r="H128" s="33"/>
      <c r="I128" s="33"/>
      <c r="J128" s="5"/>
      <c r="K128" s="22" t="str">
        <f>VLOOKUP(C128*1,'MARA BD TD'!$A$1:$D$9691,3,0)</f>
        <v>Pack à 750 Stück</v>
      </c>
      <c r="L128" s="23">
        <f>ROUNDUP(J128*VLOOKUP(C128,'MARA BD TD'!$A$1:$F$9691,6,0),0)</f>
        <v>0</v>
      </c>
    </row>
    <row r="129" spans="2:12" ht="16.5" thickTop="1" thickBot="1">
      <c r="B129" s="33" t="s">
        <v>87</v>
      </c>
      <c r="C129" s="33">
        <v>98324</v>
      </c>
      <c r="D129" s="33"/>
      <c r="E129" s="33"/>
      <c r="F129" s="33"/>
      <c r="G129" s="33"/>
      <c r="H129" s="33"/>
      <c r="I129" s="33"/>
      <c r="J129" s="5"/>
      <c r="K129" s="22" t="str">
        <f>VLOOKUP(C129*1,'MARA BD TD'!$A$1:$D$9691,3,0)</f>
        <v>Pack à 750 Stück</v>
      </c>
      <c r="L129" s="23">
        <f>ROUNDUP(J129*VLOOKUP(C129,'MARA BD TD'!$A$1:$F$9691,6,0),0)</f>
        <v>0</v>
      </c>
    </row>
    <row r="130" spans="2:12" ht="16.5" thickTop="1" thickBot="1">
      <c r="B130" s="33" t="s">
        <v>88</v>
      </c>
      <c r="C130" s="33">
        <v>98325</v>
      </c>
      <c r="D130" s="33"/>
      <c r="E130" s="33"/>
      <c r="F130" s="33"/>
      <c r="G130" s="33"/>
      <c r="H130" s="33"/>
      <c r="I130" s="33"/>
      <c r="J130" s="5"/>
      <c r="K130" s="22" t="str">
        <f>VLOOKUP(C130*1,'MARA BD TD'!$A$1:$D$9691,3,0)</f>
        <v>Pack à 750 Stück</v>
      </c>
      <c r="L130" s="23">
        <f>ROUNDUP(J130*VLOOKUP(C130,'MARA BD TD'!$A$1:$F$9691,6,0),0)</f>
        <v>0</v>
      </c>
    </row>
    <row r="131" spans="2:12" ht="16.5" hidden="1" outlineLevel="1" thickTop="1" thickBot="1">
      <c r="B131"/>
      <c r="C131"/>
      <c r="D131"/>
      <c r="E131"/>
      <c r="F131"/>
      <c r="G131"/>
      <c r="H131"/>
      <c r="I131"/>
      <c r="J131" s="5"/>
      <c r="K131" s="22" t="e">
        <f>VLOOKUP(C131*1,'MARA BD TD'!$A$1:$D$9691,3,0)</f>
        <v>#N/A</v>
      </c>
      <c r="L131" s="23" t="e">
        <f>ROUNDUP(J131*VLOOKUP(C131,'MARA BD TD'!$A$1:$F$9691,6,0),0)</f>
        <v>#N/A</v>
      </c>
    </row>
    <row r="132" spans="2:12" ht="16.5" hidden="1" outlineLevel="1" thickTop="1" thickBot="1">
      <c r="J132" s="5"/>
      <c r="K132" s="22" t="e">
        <f>VLOOKUP(C132*1,'MARA BD TD'!$A$1:$D$9691,3,0)</f>
        <v>#N/A</v>
      </c>
      <c r="L132" s="23" t="e">
        <f>ROUNDUP(J132*VLOOKUP(C132,'MARA BD TD'!$A$1:$F$9691,6,0),0)</f>
        <v>#N/A</v>
      </c>
    </row>
    <row r="133" spans="2:12" ht="16.5" hidden="1" outlineLevel="1" thickTop="1" thickBot="1">
      <c r="J133" s="5"/>
      <c r="K133" s="22" t="e">
        <f>VLOOKUP(C133*1,'MARA BD TD'!$A$1:$D$9691,3,0)</f>
        <v>#N/A</v>
      </c>
      <c r="L133" s="23" t="e">
        <f>ROUNDUP(J133*VLOOKUP(C133,'MARA BD TD'!$A$1:$F$9691,6,0),0)</f>
        <v>#N/A</v>
      </c>
    </row>
    <row r="134" spans="2:12" ht="16.5" hidden="1" outlineLevel="1" thickTop="1" thickBot="1">
      <c r="J134" s="5"/>
      <c r="K134" s="22" t="e">
        <f>VLOOKUP(C134*1,'MARA BD TD'!$A$1:$D$9691,3,0)</f>
        <v>#N/A</v>
      </c>
      <c r="L134" s="23" t="e">
        <f>ROUNDUP(J134*VLOOKUP(C134,'MARA BD TD'!$A$1:$F$9691,6,0),0)</f>
        <v>#N/A</v>
      </c>
    </row>
    <row r="135" spans="2:12" ht="16.5" hidden="1" outlineLevel="1" thickTop="1" thickBot="1">
      <c r="J135" s="5"/>
      <c r="K135" s="22" t="e">
        <f>VLOOKUP(C135*1,'MARA BD TD'!$A$1:$D$9691,3,0)</f>
        <v>#N/A</v>
      </c>
      <c r="L135" s="23" t="e">
        <f>ROUNDUP(J135*VLOOKUP(C135,'MARA BD TD'!$A$1:$F$9691,6,0),0)</f>
        <v>#N/A</v>
      </c>
    </row>
    <row r="136" spans="2:12" ht="16.5" hidden="1" outlineLevel="1" thickTop="1" thickBot="1">
      <c r="J136" s="5"/>
      <c r="K136" s="22" t="e">
        <f>VLOOKUP(C136*1,'MARA BD TD'!$A$1:$D$9691,3,0)</f>
        <v>#N/A</v>
      </c>
      <c r="L136" s="23" t="e">
        <f>ROUNDUP(J136*VLOOKUP(C136,'MARA BD TD'!$A$1:$F$9691,6,0),0)</f>
        <v>#N/A</v>
      </c>
    </row>
    <row r="137" spans="2:12" ht="16.5" hidden="1" outlineLevel="1" thickTop="1" thickBot="1">
      <c r="J137" s="5"/>
      <c r="K137" s="22" t="e">
        <f>VLOOKUP(C137*1,'MARA BD TD'!$A$1:$D$9691,3,0)</f>
        <v>#N/A</v>
      </c>
      <c r="L137" s="23" t="e">
        <f>ROUNDUP(J137*VLOOKUP(C137,'MARA BD TD'!$A$1:$F$9691,6,0),0)</f>
        <v>#N/A</v>
      </c>
    </row>
    <row r="138" spans="2:12" ht="16.5" hidden="1" outlineLevel="1" thickTop="1" thickBot="1">
      <c r="J138" s="5"/>
      <c r="K138" s="22" t="e">
        <f>VLOOKUP(C138*1,'MARA BD TD'!$A$1:$D$9691,3,0)</f>
        <v>#N/A</v>
      </c>
      <c r="L138" s="23" t="e">
        <f>ROUNDUP(J138*VLOOKUP(C138,'MARA BD TD'!$A$1:$F$9691,6,0),0)</f>
        <v>#N/A</v>
      </c>
    </row>
    <row r="139" spans="2:12" ht="16.5" hidden="1" outlineLevel="1" thickTop="1" thickBot="1">
      <c r="J139" s="5"/>
      <c r="K139" s="22" t="e">
        <f>VLOOKUP(C139*1,'MARA BD TD'!$A$1:$D$9691,3,0)</f>
        <v>#N/A</v>
      </c>
      <c r="L139" s="23" t="e">
        <f>ROUNDUP(J139*VLOOKUP(C139,'MARA BD TD'!$A$1:$F$9691,6,0),0)</f>
        <v>#N/A</v>
      </c>
    </row>
    <row r="140" spans="2:12" ht="16.5" hidden="1" outlineLevel="1" thickTop="1" thickBot="1">
      <c r="J140" s="5"/>
      <c r="K140" s="22" t="e">
        <f>VLOOKUP(C140*1,'MARA BD TD'!$A$1:$D$9691,3,0)</f>
        <v>#N/A</v>
      </c>
      <c r="L140" s="23" t="e">
        <f>ROUNDUP(J140*VLOOKUP(C140,'MARA BD TD'!$A$1:$F$9691,6,0),0)</f>
        <v>#N/A</v>
      </c>
    </row>
    <row r="141" spans="2:12" ht="16.5" hidden="1" outlineLevel="1" thickTop="1" thickBot="1">
      <c r="J141" s="5"/>
      <c r="K141" s="22" t="e">
        <f>VLOOKUP(C141*1,'MARA BD TD'!$A$1:$D$9691,3,0)</f>
        <v>#N/A</v>
      </c>
      <c r="L141" s="23" t="e">
        <f>ROUNDUP(J141*VLOOKUP(C141,'MARA BD TD'!$A$1:$F$9691,6,0),0)</f>
        <v>#N/A</v>
      </c>
    </row>
    <row r="142" spans="2:12" ht="16.5" hidden="1" outlineLevel="1" thickTop="1" thickBot="1">
      <c r="J142" s="5"/>
      <c r="K142" s="22" t="e">
        <f>VLOOKUP(C142*1,'MARA BD TD'!$A$1:$D$9691,3,0)</f>
        <v>#N/A</v>
      </c>
      <c r="L142" s="23" t="e">
        <f>ROUNDUP(J142*VLOOKUP(C142,'MARA BD TD'!$A$1:$F$9691,6,0),0)</f>
        <v>#N/A</v>
      </c>
    </row>
    <row r="143" spans="2:12" ht="16.5" hidden="1" outlineLevel="1" thickTop="1" thickBot="1">
      <c r="J143" s="5"/>
      <c r="K143" s="22" t="e">
        <f>VLOOKUP(C143*1,'MARA BD TD'!$A$1:$D$9691,3,0)</f>
        <v>#N/A</v>
      </c>
      <c r="L143" s="23" t="e">
        <f>ROUNDUP(J143*VLOOKUP(C143,'MARA BD TD'!$A$1:$F$9691,6,0),0)</f>
        <v>#N/A</v>
      </c>
    </row>
    <row r="144" spans="2:12" ht="16.5" hidden="1" outlineLevel="1" thickTop="1" thickBot="1">
      <c r="J144" s="5"/>
      <c r="K144" s="22" t="e">
        <f>VLOOKUP(C144*1,'MARA BD TD'!$A$1:$D$9691,3,0)</f>
        <v>#N/A</v>
      </c>
      <c r="L144" s="23" t="e">
        <f>ROUNDUP(J144*VLOOKUP(C144,'MARA BD TD'!$A$1:$F$9691,6,0),0)</f>
        <v>#N/A</v>
      </c>
    </row>
    <row r="145" spans="2:12" ht="16.5" hidden="1" outlineLevel="1" thickTop="1" thickBot="1">
      <c r="J145" s="5"/>
      <c r="K145" s="22" t="e">
        <f>VLOOKUP(C145*1,'MARA BD TD'!$A$1:$D$9691,3,0)</f>
        <v>#N/A</v>
      </c>
      <c r="L145" s="23" t="e">
        <f>ROUNDUP(J145*VLOOKUP(C145,'MARA BD TD'!$A$1:$F$9691,6,0),0)</f>
        <v>#N/A</v>
      </c>
    </row>
    <row r="146" spans="2:12" ht="16.5" hidden="1" outlineLevel="1" thickTop="1" thickBot="1">
      <c r="J146" s="5"/>
      <c r="K146" s="22" t="e">
        <f>VLOOKUP(C146*1,'MARA BD TD'!$A$1:$D$9691,3,0)</f>
        <v>#N/A</v>
      </c>
      <c r="L146" s="23" t="e">
        <f>ROUNDUP(J146*VLOOKUP(C146,'MARA BD TD'!$A$1:$F$9691,6,0),0)</f>
        <v>#N/A</v>
      </c>
    </row>
    <row r="147" spans="2:12" ht="16.5" hidden="1" outlineLevel="1" thickTop="1" thickBot="1">
      <c r="J147" s="5"/>
      <c r="K147" s="22" t="e">
        <f>VLOOKUP(C147*1,'MARA BD TD'!$A$1:$D$9691,3,0)</f>
        <v>#N/A</v>
      </c>
      <c r="L147" s="23" t="e">
        <f>ROUNDUP(J147*VLOOKUP(C147,'MARA BD TD'!$A$1:$F$9691,6,0),0)</f>
        <v>#N/A</v>
      </c>
    </row>
    <row r="148" spans="2:12" ht="16.5" hidden="1" outlineLevel="1" thickTop="1" thickBot="1">
      <c r="J148" s="5"/>
      <c r="K148" s="22" t="e">
        <f>VLOOKUP(C148*1,'MARA BD TD'!$A$1:$D$9691,3,0)</f>
        <v>#N/A</v>
      </c>
      <c r="L148" s="23" t="e">
        <f>ROUNDUP(J148*VLOOKUP(C148,'MARA BD TD'!$A$1:$F$9691,6,0),0)</f>
        <v>#N/A</v>
      </c>
    </row>
    <row r="149" spans="2:12" ht="16.5" hidden="1" outlineLevel="1" thickTop="1" thickBot="1">
      <c r="J149" s="5"/>
      <c r="K149" s="22" t="e">
        <f>VLOOKUP(C149*1,'MARA BD TD'!$A$1:$D$9691,3,0)</f>
        <v>#N/A</v>
      </c>
      <c r="L149" s="23" t="e">
        <f>ROUNDUP(J149*VLOOKUP(C149,'MARA BD TD'!$A$1:$F$9691,6,0),0)</f>
        <v>#N/A</v>
      </c>
    </row>
    <row r="150" spans="2:12" ht="15.75" collapsed="1" thickTop="1"/>
    <row r="151" spans="2:12" s="15" customFormat="1">
      <c r="B151" s="26" t="s">
        <v>89</v>
      </c>
      <c r="J151" s="16"/>
      <c r="K151" s="16"/>
    </row>
  </sheetData>
  <sheetProtection algorithmName="SHA-512" hashValue="qVm3AJlzDHBeb+e84BWzbFnC76pY7ZNkF4JZPsUYfgrQeR2jZc2cYCySfsxbwQm2R+8oBwoSPZe86xrgeZoBOQ==" saltValue="m2yDI2Hy6oQ0QjbdSoH3rA==" spinCount="100000" sheet="1" selectLockedCells="1"/>
  <mergeCells count="13">
    <mergeCell ref="O9:S11"/>
    <mergeCell ref="O5:S7"/>
    <mergeCell ref="B2:L2"/>
    <mergeCell ref="B3:L3"/>
    <mergeCell ref="C14:L14"/>
    <mergeCell ref="C5:L5"/>
    <mergeCell ref="C15:L15"/>
    <mergeCell ref="C8:L9"/>
    <mergeCell ref="C7:L7"/>
    <mergeCell ref="C10:L10"/>
    <mergeCell ref="C11:L11"/>
    <mergeCell ref="C12:L12"/>
    <mergeCell ref="C13:L13"/>
  </mergeCells>
  <hyperlinks>
    <hyperlink ref="C5" r:id="rId3" xr:uid="{00000000-0004-0000-0000-000000000000}"/>
  </hyperlinks>
  <pageMargins left="0.59055118110236227" right="0.23622047244094491" top="0.55118110236220474" bottom="0.35433070866141736" header="0.31496062992125984" footer="0.31496062992125984"/>
  <pageSetup paperSize="9" scale="91" fitToHeight="0" orientation="portrait" r:id="rId4"/>
  <customProperties>
    <customPr name="_pios_id" r:id="rId5"/>
  </customPropertie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zoomScale="130" zoomScaleNormal="130" workbookViewId="0">
      <pane ySplit="4" topLeftCell="A29" activePane="bottomLeft" state="frozen"/>
      <selection pane="bottomLeft" activeCell="F5" sqref="F5:F25"/>
      <selection activeCell="B15" sqref="B15"/>
    </sheetView>
  </sheetViews>
  <sheetFormatPr defaultColWidth="9.140625" defaultRowHeight="12.75"/>
  <cols>
    <col min="1" max="1" width="11" style="21" bestFit="1" customWidth="1"/>
    <col min="2" max="2" width="42" style="1" bestFit="1" customWidth="1"/>
    <col min="3" max="3" width="16.42578125" style="27" bestFit="1" customWidth="1"/>
    <col min="4" max="5" width="12.7109375" style="27" customWidth="1"/>
    <col min="6" max="16384" width="9.140625" style="1"/>
  </cols>
  <sheetData>
    <row r="1" spans="1:6">
      <c r="A1" s="28"/>
      <c r="B1" s="3" t="s">
        <v>90</v>
      </c>
    </row>
    <row r="3" spans="1:6">
      <c r="A3" s="21" t="s">
        <v>91</v>
      </c>
      <c r="B3" s="21" t="s">
        <v>91</v>
      </c>
      <c r="C3" s="31" t="s">
        <v>92</v>
      </c>
      <c r="D3" s="21" t="s">
        <v>91</v>
      </c>
      <c r="E3" s="21" t="s">
        <v>91</v>
      </c>
      <c r="F3" s="21" t="s">
        <v>91</v>
      </c>
    </row>
    <row r="4" spans="1:6">
      <c r="A4" s="29" t="s">
        <v>19</v>
      </c>
      <c r="B4" s="2" t="s">
        <v>18</v>
      </c>
      <c r="C4" s="30" t="s">
        <v>21</v>
      </c>
      <c r="D4" s="27" t="s">
        <v>16</v>
      </c>
      <c r="E4" s="27" t="s">
        <v>93</v>
      </c>
      <c r="F4" s="1" t="s">
        <v>94</v>
      </c>
    </row>
    <row r="5" spans="1:6">
      <c r="A5" s="21">
        <v>93081</v>
      </c>
      <c r="B5" s="1" t="s">
        <v>75</v>
      </c>
      <c r="C5" s="30" t="str">
        <f>E5&amp;" à "&amp;F5&amp;" Stück"</f>
        <v>Pack à 750 Stück</v>
      </c>
      <c r="D5" s="27" t="s">
        <v>67</v>
      </c>
      <c r="E5" s="27" t="s">
        <v>95</v>
      </c>
      <c r="F5" s="1">
        <v>750</v>
      </c>
    </row>
    <row r="6" spans="1:6">
      <c r="A6" s="21">
        <v>93560</v>
      </c>
      <c r="B6" s="1" t="s">
        <v>85</v>
      </c>
      <c r="C6" s="30" t="str">
        <f t="shared" ref="C6:C68" si="0">E6&amp;" à "&amp;F6&amp;" Stück"</f>
        <v>Pack à 750 Stück</v>
      </c>
      <c r="D6" s="27" t="s">
        <v>67</v>
      </c>
      <c r="E6" s="27" t="s">
        <v>95</v>
      </c>
      <c r="F6" s="1">
        <v>750</v>
      </c>
    </row>
    <row r="7" spans="1:6">
      <c r="A7" s="21">
        <v>93567</v>
      </c>
      <c r="B7" s="1" t="s">
        <v>71</v>
      </c>
      <c r="C7" s="30" t="str">
        <f t="shared" si="0"/>
        <v>Pack à 750 Stück</v>
      </c>
      <c r="D7" s="27" t="s">
        <v>67</v>
      </c>
      <c r="E7" s="27" t="s">
        <v>95</v>
      </c>
      <c r="F7" s="1">
        <v>750</v>
      </c>
    </row>
    <row r="8" spans="1:6">
      <c r="A8" s="21">
        <v>97108</v>
      </c>
      <c r="B8" s="1" t="s">
        <v>68</v>
      </c>
      <c r="C8" s="30" t="str">
        <f t="shared" si="0"/>
        <v>Pack à 750 Stück</v>
      </c>
      <c r="D8" s="27" t="s">
        <v>67</v>
      </c>
      <c r="E8" s="27" t="s">
        <v>95</v>
      </c>
      <c r="F8" s="1">
        <v>750</v>
      </c>
    </row>
    <row r="9" spans="1:6">
      <c r="A9" s="21">
        <v>97199</v>
      </c>
      <c r="B9" s="1" t="s">
        <v>70</v>
      </c>
      <c r="C9" s="30" t="str">
        <f t="shared" si="0"/>
        <v>Pack à 750 Stück</v>
      </c>
      <c r="D9" s="27" t="s">
        <v>67</v>
      </c>
      <c r="E9" s="27" t="s">
        <v>95</v>
      </c>
      <c r="F9" s="1">
        <v>750</v>
      </c>
    </row>
    <row r="10" spans="1:6">
      <c r="A10" s="21">
        <v>97256</v>
      </c>
      <c r="B10" s="1" t="s">
        <v>73</v>
      </c>
      <c r="C10" s="30" t="str">
        <f t="shared" si="0"/>
        <v>Pack à 750 Stück</v>
      </c>
      <c r="D10" s="27" t="s">
        <v>67</v>
      </c>
      <c r="E10" s="27" t="s">
        <v>95</v>
      </c>
      <c r="F10" s="1">
        <v>750</v>
      </c>
    </row>
    <row r="11" spans="1:6">
      <c r="A11" s="21">
        <v>97438</v>
      </c>
      <c r="B11" s="1" t="s">
        <v>77</v>
      </c>
      <c r="C11" s="30" t="str">
        <f t="shared" si="0"/>
        <v>Pack à 750 Stück</v>
      </c>
      <c r="D11" s="27" t="s">
        <v>67</v>
      </c>
      <c r="E11" s="27" t="s">
        <v>95</v>
      </c>
      <c r="F11" s="1">
        <v>750</v>
      </c>
    </row>
    <row r="12" spans="1:6">
      <c r="A12" s="21">
        <v>97811</v>
      </c>
      <c r="B12" s="1" t="s">
        <v>82</v>
      </c>
      <c r="C12" s="30" t="str">
        <f t="shared" si="0"/>
        <v>Pack à 750 Stück</v>
      </c>
      <c r="D12" s="27" t="s">
        <v>67</v>
      </c>
      <c r="E12" s="27" t="s">
        <v>95</v>
      </c>
      <c r="F12" s="1">
        <v>750</v>
      </c>
    </row>
    <row r="13" spans="1:6">
      <c r="A13" s="21">
        <v>97980</v>
      </c>
      <c r="B13" s="1" t="s">
        <v>83</v>
      </c>
      <c r="C13" s="30" t="str">
        <f t="shared" si="0"/>
        <v>Pack à 750 Stück</v>
      </c>
      <c r="D13" s="27" t="s">
        <v>67</v>
      </c>
      <c r="E13" s="27" t="s">
        <v>95</v>
      </c>
      <c r="F13" s="1">
        <v>750</v>
      </c>
    </row>
    <row r="14" spans="1:6">
      <c r="A14" s="21">
        <v>98313</v>
      </c>
      <c r="B14" s="1" t="s">
        <v>69</v>
      </c>
      <c r="C14" s="30" t="str">
        <f t="shared" si="0"/>
        <v>Pack à 750 Stück</v>
      </c>
      <c r="D14" s="27" t="s">
        <v>67</v>
      </c>
      <c r="E14" s="27" t="s">
        <v>95</v>
      </c>
      <c r="F14" s="1">
        <v>750</v>
      </c>
    </row>
    <row r="15" spans="1:6">
      <c r="A15" s="21">
        <v>98316</v>
      </c>
      <c r="B15" s="1" t="s">
        <v>76</v>
      </c>
      <c r="C15" s="30" t="str">
        <f>E15&amp;" à "&amp;F15&amp;" Stück"</f>
        <v>Pack à 750 Stück</v>
      </c>
      <c r="D15" s="27" t="s">
        <v>67</v>
      </c>
      <c r="E15" s="27" t="s">
        <v>95</v>
      </c>
      <c r="F15" s="1">
        <v>750</v>
      </c>
    </row>
    <row r="16" spans="1:6">
      <c r="A16" s="21">
        <v>98317</v>
      </c>
      <c r="B16" s="1" t="s">
        <v>74</v>
      </c>
      <c r="C16" s="30" t="str">
        <f t="shared" si="0"/>
        <v>Pack à 750 Stück</v>
      </c>
      <c r="D16" s="27" t="s">
        <v>67</v>
      </c>
      <c r="E16" s="27" t="s">
        <v>95</v>
      </c>
      <c r="F16" s="1">
        <v>750</v>
      </c>
    </row>
    <row r="17" spans="1:6">
      <c r="A17" s="21">
        <v>98324</v>
      </c>
      <c r="B17" s="1" t="s">
        <v>87</v>
      </c>
      <c r="C17" s="30" t="str">
        <f t="shared" si="0"/>
        <v>Pack à 750 Stück</v>
      </c>
      <c r="D17" s="27" t="s">
        <v>67</v>
      </c>
      <c r="E17" s="27" t="s">
        <v>95</v>
      </c>
      <c r="F17" s="1">
        <v>750</v>
      </c>
    </row>
    <row r="18" spans="1:6">
      <c r="A18" s="21">
        <v>98325</v>
      </c>
      <c r="B18" s="1" t="s">
        <v>88</v>
      </c>
      <c r="C18" s="30" t="str">
        <f t="shared" si="0"/>
        <v>Pack à 750 Stück</v>
      </c>
      <c r="D18" s="27" t="s">
        <v>67</v>
      </c>
      <c r="E18" s="27" t="s">
        <v>95</v>
      </c>
      <c r="F18" s="1">
        <v>750</v>
      </c>
    </row>
    <row r="19" spans="1:6">
      <c r="A19" s="21">
        <v>98354</v>
      </c>
      <c r="B19" s="1" t="s">
        <v>78</v>
      </c>
      <c r="C19" s="30" t="str">
        <f t="shared" si="0"/>
        <v>Pack à 750 Stück</v>
      </c>
      <c r="D19" s="27" t="s">
        <v>67</v>
      </c>
      <c r="E19" s="27" t="s">
        <v>95</v>
      </c>
      <c r="F19" s="1">
        <v>750</v>
      </c>
    </row>
    <row r="20" spans="1:6">
      <c r="A20" s="21">
        <v>98356</v>
      </c>
      <c r="B20" s="1" t="s">
        <v>80</v>
      </c>
      <c r="C20" s="30" t="str">
        <f t="shared" si="0"/>
        <v>Pack à 750 Stück</v>
      </c>
      <c r="D20" s="27" t="s">
        <v>67</v>
      </c>
      <c r="E20" s="27" t="s">
        <v>95</v>
      </c>
      <c r="F20" s="1">
        <v>750</v>
      </c>
    </row>
    <row r="21" spans="1:6">
      <c r="A21" s="21">
        <v>98543</v>
      </c>
      <c r="B21" s="1" t="s">
        <v>81</v>
      </c>
      <c r="C21" s="30" t="str">
        <f t="shared" si="0"/>
        <v>Pack à 750 Stück</v>
      </c>
      <c r="D21" s="27" t="s">
        <v>67</v>
      </c>
      <c r="E21" s="27" t="s">
        <v>95</v>
      </c>
      <c r="F21" s="1">
        <v>750</v>
      </c>
    </row>
    <row r="22" spans="1:6">
      <c r="A22" s="21">
        <v>90002300</v>
      </c>
      <c r="B22" s="1" t="s">
        <v>72</v>
      </c>
      <c r="C22" s="30" t="str">
        <f t="shared" si="0"/>
        <v>Pack à 750 Stück</v>
      </c>
      <c r="D22" s="27" t="s">
        <v>67</v>
      </c>
      <c r="E22" s="27" t="s">
        <v>95</v>
      </c>
      <c r="F22" s="1">
        <v>750</v>
      </c>
    </row>
    <row r="23" spans="1:6">
      <c r="A23" s="21">
        <v>90002302</v>
      </c>
      <c r="B23" s="1" t="s">
        <v>79</v>
      </c>
      <c r="C23" s="30" t="str">
        <f t="shared" si="0"/>
        <v>Pack à 750 Stück</v>
      </c>
      <c r="D23" s="27" t="s">
        <v>67</v>
      </c>
      <c r="E23" s="27" t="s">
        <v>95</v>
      </c>
      <c r="F23" s="1">
        <v>750</v>
      </c>
    </row>
    <row r="24" spans="1:6">
      <c r="A24" s="21">
        <v>90002303</v>
      </c>
      <c r="B24" s="1" t="s">
        <v>86</v>
      </c>
      <c r="C24" s="30" t="str">
        <f t="shared" si="0"/>
        <v>Pack à 750 Stück</v>
      </c>
      <c r="D24" s="27" t="s">
        <v>67</v>
      </c>
      <c r="E24" s="27" t="s">
        <v>95</v>
      </c>
      <c r="F24" s="1">
        <v>750</v>
      </c>
    </row>
    <row r="25" spans="1:6">
      <c r="A25" s="21">
        <v>90002305</v>
      </c>
      <c r="B25" s="1" t="s">
        <v>84</v>
      </c>
      <c r="C25" s="30" t="str">
        <f t="shared" si="0"/>
        <v>Pack à 750 Stück</v>
      </c>
      <c r="D25" s="27" t="s">
        <v>67</v>
      </c>
      <c r="E25" s="27" t="s">
        <v>95</v>
      </c>
      <c r="F25" s="1">
        <v>750</v>
      </c>
    </row>
    <row r="26" spans="1:6">
      <c r="A26" s="21">
        <v>86082</v>
      </c>
      <c r="B26" s="1" t="s">
        <v>52</v>
      </c>
      <c r="C26" s="30" t="str">
        <f t="shared" si="0"/>
        <v>Rolle à 100 Stück</v>
      </c>
      <c r="D26" s="27" t="s">
        <v>17</v>
      </c>
      <c r="E26" s="27" t="s">
        <v>96</v>
      </c>
      <c r="F26" s="1">
        <v>100</v>
      </c>
    </row>
    <row r="27" spans="1:6">
      <c r="A27" s="21">
        <v>86613</v>
      </c>
      <c r="B27" s="1" t="s">
        <v>45</v>
      </c>
      <c r="C27" s="30" t="str">
        <f t="shared" si="0"/>
        <v>Rolle à 70 Stück</v>
      </c>
      <c r="D27" s="27" t="s">
        <v>17</v>
      </c>
      <c r="E27" s="27" t="s">
        <v>96</v>
      </c>
      <c r="F27" s="1">
        <v>70</v>
      </c>
    </row>
    <row r="28" spans="1:6">
      <c r="A28" s="21">
        <v>86915</v>
      </c>
      <c r="B28" s="1" t="s">
        <v>62</v>
      </c>
      <c r="C28" s="30" t="str">
        <f t="shared" si="0"/>
        <v>Rolle à 70 Stück</v>
      </c>
      <c r="D28" s="27" t="s">
        <v>17</v>
      </c>
      <c r="E28" s="27" t="s">
        <v>96</v>
      </c>
      <c r="F28" s="1">
        <v>70</v>
      </c>
    </row>
    <row r="29" spans="1:6">
      <c r="A29" s="21">
        <v>87144</v>
      </c>
      <c r="B29" s="1" t="s">
        <v>49</v>
      </c>
      <c r="C29" s="30" t="str">
        <f t="shared" si="0"/>
        <v>Rolle à 70 Stück</v>
      </c>
      <c r="D29" s="27" t="s">
        <v>17</v>
      </c>
      <c r="E29" s="27" t="s">
        <v>96</v>
      </c>
      <c r="F29" s="1">
        <v>70</v>
      </c>
    </row>
    <row r="30" spans="1:6">
      <c r="A30" s="21">
        <v>87284</v>
      </c>
      <c r="B30" s="1" t="s">
        <v>46</v>
      </c>
      <c r="C30" s="30" t="str">
        <f t="shared" si="0"/>
        <v>Rolle à 125 Stück</v>
      </c>
      <c r="D30" s="27" t="s">
        <v>17</v>
      </c>
      <c r="E30" s="27" t="s">
        <v>96</v>
      </c>
      <c r="F30" s="1">
        <v>125</v>
      </c>
    </row>
    <row r="31" spans="1:6">
      <c r="A31" s="21">
        <v>87652</v>
      </c>
      <c r="B31" s="1" t="s">
        <v>57</v>
      </c>
      <c r="C31" s="30" t="str">
        <f t="shared" si="0"/>
        <v>Rolle à 100 Stück</v>
      </c>
      <c r="D31" s="27" t="s">
        <v>17</v>
      </c>
      <c r="E31" s="27" t="s">
        <v>96</v>
      </c>
      <c r="F31" s="1">
        <v>100</v>
      </c>
    </row>
    <row r="32" spans="1:6">
      <c r="A32" s="21">
        <v>90265</v>
      </c>
      <c r="B32" s="1" t="s">
        <v>63</v>
      </c>
      <c r="C32" s="30" t="str">
        <f t="shared" si="0"/>
        <v>Rolle à 70 Stück</v>
      </c>
      <c r="D32" s="27" t="s">
        <v>17</v>
      </c>
      <c r="E32" s="27" t="s">
        <v>96</v>
      </c>
      <c r="F32" s="1">
        <v>70</v>
      </c>
    </row>
    <row r="33" spans="1:6">
      <c r="A33" s="21">
        <v>93076</v>
      </c>
      <c r="B33" s="1" t="s">
        <v>33</v>
      </c>
      <c r="C33" s="30" t="str">
        <f t="shared" si="0"/>
        <v>Rolle à 70 Stück</v>
      </c>
      <c r="D33" s="27" t="s">
        <v>17</v>
      </c>
      <c r="E33" s="27" t="s">
        <v>96</v>
      </c>
      <c r="F33" s="1">
        <v>70</v>
      </c>
    </row>
    <row r="34" spans="1:6">
      <c r="A34" s="21">
        <v>93559</v>
      </c>
      <c r="B34" s="1" t="s">
        <v>60</v>
      </c>
      <c r="C34" s="30" t="str">
        <f t="shared" si="0"/>
        <v>Rolle à 100 Stück</v>
      </c>
      <c r="D34" s="27" t="s">
        <v>17</v>
      </c>
      <c r="E34" s="27" t="s">
        <v>96</v>
      </c>
      <c r="F34" s="1">
        <v>100</v>
      </c>
    </row>
    <row r="35" spans="1:6">
      <c r="A35" s="21">
        <v>93740</v>
      </c>
      <c r="B35" s="1" t="s">
        <v>35</v>
      </c>
      <c r="C35" s="30" t="str">
        <f t="shared" si="0"/>
        <v>Rolle à 100 Stück</v>
      </c>
      <c r="D35" s="27" t="s">
        <v>17</v>
      </c>
      <c r="E35" s="27" t="s">
        <v>96</v>
      </c>
      <c r="F35" s="1">
        <v>100</v>
      </c>
    </row>
    <row r="36" spans="1:6">
      <c r="A36" s="21">
        <v>93795</v>
      </c>
      <c r="B36" s="1" t="s">
        <v>40</v>
      </c>
      <c r="C36" s="30" t="str">
        <f t="shared" si="0"/>
        <v>Rolle à 100 Stück</v>
      </c>
      <c r="D36" s="27" t="s">
        <v>17</v>
      </c>
      <c r="E36" s="27" t="s">
        <v>96</v>
      </c>
      <c r="F36" s="1">
        <v>100</v>
      </c>
    </row>
    <row r="37" spans="1:6">
      <c r="A37" s="21">
        <v>93835</v>
      </c>
      <c r="B37" s="1" t="s">
        <v>23</v>
      </c>
      <c r="C37" s="30" t="str">
        <f t="shared" si="0"/>
        <v>Rolle à 100 Stück</v>
      </c>
      <c r="D37" s="27" t="s">
        <v>17</v>
      </c>
      <c r="E37" s="27" t="s">
        <v>96</v>
      </c>
      <c r="F37" s="1">
        <v>100</v>
      </c>
    </row>
    <row r="38" spans="1:6">
      <c r="A38" s="21">
        <v>94601</v>
      </c>
      <c r="B38" s="1" t="s">
        <v>27</v>
      </c>
      <c r="C38" s="30" t="str">
        <f t="shared" si="0"/>
        <v>Rolle à 100 Stück</v>
      </c>
      <c r="D38" s="27" t="s">
        <v>17</v>
      </c>
      <c r="E38" s="27" t="s">
        <v>96</v>
      </c>
      <c r="F38" s="1">
        <v>100</v>
      </c>
    </row>
    <row r="39" spans="1:6">
      <c r="A39" s="21">
        <v>94665</v>
      </c>
      <c r="B39" s="1" t="s">
        <v>65</v>
      </c>
      <c r="C39" s="30" t="str">
        <f t="shared" si="0"/>
        <v>Rolle à 70 Stück</v>
      </c>
      <c r="D39" s="27" t="s">
        <v>17</v>
      </c>
      <c r="E39" s="27" t="s">
        <v>96</v>
      </c>
      <c r="F39" s="1">
        <v>70</v>
      </c>
    </row>
    <row r="40" spans="1:6">
      <c r="A40" s="21">
        <v>94808</v>
      </c>
      <c r="B40" s="1" t="s">
        <v>64</v>
      </c>
      <c r="C40" s="30" t="str">
        <f t="shared" si="0"/>
        <v>Rolle à 70 Stück</v>
      </c>
      <c r="D40" s="27" t="s">
        <v>17</v>
      </c>
      <c r="E40" s="27" t="s">
        <v>96</v>
      </c>
      <c r="F40" s="1">
        <v>70</v>
      </c>
    </row>
    <row r="41" spans="1:6">
      <c r="A41" s="21">
        <v>95050</v>
      </c>
      <c r="B41" s="1" t="s">
        <v>59</v>
      </c>
      <c r="C41" s="30" t="str">
        <f t="shared" si="0"/>
        <v>Rolle à 100 Stück</v>
      </c>
      <c r="D41" s="27" t="s">
        <v>17</v>
      </c>
      <c r="E41" s="27" t="s">
        <v>96</v>
      </c>
      <c r="F41" s="1">
        <v>100</v>
      </c>
    </row>
    <row r="42" spans="1:6">
      <c r="A42" s="21">
        <v>95547</v>
      </c>
      <c r="B42" s="1" t="s">
        <v>43</v>
      </c>
      <c r="C42" s="30" t="str">
        <f t="shared" si="0"/>
        <v>Rolle à 70 Stück</v>
      </c>
      <c r="D42" s="27" t="s">
        <v>17</v>
      </c>
      <c r="E42" s="27" t="s">
        <v>96</v>
      </c>
      <c r="F42" s="1">
        <v>70</v>
      </c>
    </row>
    <row r="43" spans="1:6">
      <c r="A43" s="21">
        <v>96259</v>
      </c>
      <c r="B43" s="1" t="s">
        <v>30</v>
      </c>
      <c r="C43" s="30" t="str">
        <f t="shared" si="0"/>
        <v>Rolle à 100 Stück</v>
      </c>
      <c r="D43" s="27" t="s">
        <v>17</v>
      </c>
      <c r="E43" s="27" t="s">
        <v>96</v>
      </c>
      <c r="F43" s="1">
        <v>100</v>
      </c>
    </row>
    <row r="44" spans="1:6">
      <c r="A44" s="21">
        <v>97119</v>
      </c>
      <c r="B44" s="1" t="s">
        <v>24</v>
      </c>
      <c r="C44" s="30" t="str">
        <f t="shared" si="0"/>
        <v>Rolle à 100 Stück</v>
      </c>
      <c r="D44" s="27" t="s">
        <v>17</v>
      </c>
      <c r="E44" s="27" t="s">
        <v>96</v>
      </c>
      <c r="F44" s="1">
        <v>100</v>
      </c>
    </row>
    <row r="45" spans="1:6">
      <c r="A45" s="21">
        <v>97198</v>
      </c>
      <c r="B45" s="1" t="s">
        <v>26</v>
      </c>
      <c r="C45" s="30" t="str">
        <f t="shared" si="0"/>
        <v>Rolle à 100 Stück</v>
      </c>
      <c r="D45" s="27" t="s">
        <v>17</v>
      </c>
      <c r="E45" s="27" t="s">
        <v>96</v>
      </c>
      <c r="F45" s="1">
        <v>100</v>
      </c>
    </row>
    <row r="46" spans="1:6">
      <c r="A46" s="21">
        <v>97220</v>
      </c>
      <c r="B46" s="1" t="s">
        <v>28</v>
      </c>
      <c r="C46" s="30" t="str">
        <f t="shared" si="0"/>
        <v>Rolle à 70 Stück</v>
      </c>
      <c r="D46" s="27" t="s">
        <v>17</v>
      </c>
      <c r="E46" s="27" t="s">
        <v>96</v>
      </c>
      <c r="F46" s="1">
        <v>70</v>
      </c>
    </row>
    <row r="47" spans="1:6">
      <c r="A47" s="21">
        <v>97257</v>
      </c>
      <c r="B47" s="1" t="s">
        <v>31</v>
      </c>
      <c r="C47" s="30" t="str">
        <f t="shared" si="0"/>
        <v>Rolle à 100 Stück</v>
      </c>
      <c r="D47" s="27" t="s">
        <v>17</v>
      </c>
      <c r="E47" s="27" t="s">
        <v>96</v>
      </c>
      <c r="F47" s="1">
        <v>100</v>
      </c>
    </row>
    <row r="48" spans="1:6">
      <c r="A48" s="21">
        <v>97437</v>
      </c>
      <c r="B48" s="1" t="s">
        <v>39</v>
      </c>
      <c r="C48" s="30" t="str">
        <f t="shared" si="0"/>
        <v>Rolle à 100 Stück</v>
      </c>
      <c r="D48" s="27" t="s">
        <v>17</v>
      </c>
      <c r="E48" s="27" t="s">
        <v>96</v>
      </c>
      <c r="F48" s="1">
        <v>100</v>
      </c>
    </row>
    <row r="49" spans="1:6">
      <c r="A49" s="21">
        <v>97623</v>
      </c>
      <c r="B49" s="1" t="s">
        <v>47</v>
      </c>
      <c r="C49" s="30" t="str">
        <f t="shared" si="0"/>
        <v>Rolle à 100 Stück</v>
      </c>
      <c r="D49" s="27" t="s">
        <v>17</v>
      </c>
      <c r="E49" s="27" t="s">
        <v>96</v>
      </c>
      <c r="F49" s="1">
        <v>100</v>
      </c>
    </row>
    <row r="50" spans="1:6">
      <c r="A50" s="21">
        <v>97624</v>
      </c>
      <c r="B50" s="1" t="s">
        <v>48</v>
      </c>
      <c r="C50" s="30" t="str">
        <f t="shared" si="0"/>
        <v>Rolle à 70 Stück</v>
      </c>
      <c r="D50" s="27" t="s">
        <v>17</v>
      </c>
      <c r="E50" s="27" t="s">
        <v>96</v>
      </c>
      <c r="F50" s="1">
        <v>70</v>
      </c>
    </row>
    <row r="51" spans="1:6">
      <c r="A51" s="21">
        <v>97818</v>
      </c>
      <c r="B51" s="1" t="s">
        <v>51</v>
      </c>
      <c r="C51" s="30" t="str">
        <f t="shared" si="0"/>
        <v>Rolle à 70 Stück</v>
      </c>
      <c r="D51" s="27" t="s">
        <v>17</v>
      </c>
      <c r="E51" s="27" t="s">
        <v>96</v>
      </c>
      <c r="F51" s="1">
        <v>70</v>
      </c>
    </row>
    <row r="52" spans="1:6">
      <c r="A52" s="21">
        <v>97862</v>
      </c>
      <c r="B52" s="1" t="s">
        <v>53</v>
      </c>
      <c r="C52" s="30" t="str">
        <f t="shared" si="0"/>
        <v>Rolle à 100 Stück</v>
      </c>
      <c r="D52" s="27" t="s">
        <v>17</v>
      </c>
      <c r="E52" s="27" t="s">
        <v>96</v>
      </c>
      <c r="F52" s="1">
        <v>100</v>
      </c>
    </row>
    <row r="53" spans="1:6">
      <c r="A53" s="21">
        <v>97987</v>
      </c>
      <c r="B53" s="1" t="s">
        <v>55</v>
      </c>
      <c r="C53" s="30" t="str">
        <f t="shared" si="0"/>
        <v>Rolle à 100 Stück</v>
      </c>
      <c r="D53" s="27" t="s">
        <v>17</v>
      </c>
      <c r="E53" s="27" t="s">
        <v>96</v>
      </c>
      <c r="F53" s="1">
        <v>100</v>
      </c>
    </row>
    <row r="54" spans="1:6">
      <c r="A54" s="21">
        <v>97990</v>
      </c>
      <c r="B54" s="1" t="s">
        <v>56</v>
      </c>
      <c r="C54" s="30" t="str">
        <f t="shared" si="0"/>
        <v>Rolle à 100 Stück</v>
      </c>
      <c r="D54" s="27" t="s">
        <v>17</v>
      </c>
      <c r="E54" s="27" t="s">
        <v>96</v>
      </c>
      <c r="F54" s="1">
        <v>100</v>
      </c>
    </row>
    <row r="55" spans="1:6">
      <c r="A55" s="21">
        <v>98307</v>
      </c>
      <c r="B55" s="1" t="s">
        <v>25</v>
      </c>
      <c r="C55" s="30" t="str">
        <f t="shared" si="0"/>
        <v>Rolle à 100 Stück</v>
      </c>
      <c r="D55" s="27" t="s">
        <v>17</v>
      </c>
      <c r="E55" s="27" t="s">
        <v>96</v>
      </c>
      <c r="F55" s="1">
        <v>100</v>
      </c>
    </row>
    <row r="56" spans="1:6">
      <c r="A56" s="21">
        <v>98309</v>
      </c>
      <c r="B56" s="1" t="s">
        <v>32</v>
      </c>
      <c r="C56" s="30" t="str">
        <f t="shared" si="0"/>
        <v>Rolle à 70 Stück</v>
      </c>
      <c r="D56" s="27" t="s">
        <v>17</v>
      </c>
      <c r="E56" s="27" t="s">
        <v>96</v>
      </c>
      <c r="F56" s="1">
        <v>70</v>
      </c>
    </row>
    <row r="57" spans="1:6">
      <c r="A57" s="21">
        <v>98311</v>
      </c>
      <c r="B57" s="1" t="s">
        <v>36</v>
      </c>
      <c r="C57" s="30" t="str">
        <f t="shared" si="0"/>
        <v>Rolle à 100 Stück</v>
      </c>
      <c r="D57" s="27" t="s">
        <v>17</v>
      </c>
      <c r="E57" s="27" t="s">
        <v>96</v>
      </c>
      <c r="F57" s="1">
        <v>100</v>
      </c>
    </row>
    <row r="58" spans="1:6">
      <c r="A58" s="21">
        <v>98318</v>
      </c>
      <c r="B58" s="1" t="s">
        <v>54</v>
      </c>
      <c r="C58" s="30" t="str">
        <f t="shared" si="0"/>
        <v>Rolle à 100 Stück</v>
      </c>
      <c r="D58" s="27" t="s">
        <v>17</v>
      </c>
      <c r="E58" s="27" t="s">
        <v>96</v>
      </c>
      <c r="F58" s="1">
        <v>100</v>
      </c>
    </row>
    <row r="59" spans="1:6">
      <c r="A59" s="21">
        <v>98352</v>
      </c>
      <c r="B59" s="1" t="s">
        <v>44</v>
      </c>
      <c r="C59" s="30" t="str">
        <f t="shared" si="0"/>
        <v>Rolle à 100 Stück</v>
      </c>
      <c r="D59" s="27" t="s">
        <v>17</v>
      </c>
      <c r="E59" s="27" t="s">
        <v>96</v>
      </c>
      <c r="F59" s="1">
        <v>100</v>
      </c>
    </row>
    <row r="60" spans="1:6">
      <c r="A60" s="21">
        <v>98542</v>
      </c>
      <c r="B60" s="1" t="s">
        <v>50</v>
      </c>
      <c r="C60" s="30" t="str">
        <f t="shared" si="0"/>
        <v>Rolle à 100 Stück</v>
      </c>
      <c r="D60" s="27" t="s">
        <v>17</v>
      </c>
      <c r="E60" s="27" t="s">
        <v>96</v>
      </c>
      <c r="F60" s="1">
        <v>100</v>
      </c>
    </row>
    <row r="61" spans="1:6">
      <c r="A61" s="21">
        <v>98553</v>
      </c>
      <c r="B61" s="1" t="s">
        <v>41</v>
      </c>
      <c r="C61" s="30" t="str">
        <f t="shared" si="0"/>
        <v>Rolle à 100 Stück</v>
      </c>
      <c r="D61" s="27" t="s">
        <v>17</v>
      </c>
      <c r="E61" s="27" t="s">
        <v>96</v>
      </c>
      <c r="F61" s="1">
        <v>100</v>
      </c>
    </row>
    <row r="62" spans="1:6">
      <c r="A62" s="21">
        <v>98847</v>
      </c>
      <c r="B62" s="1" t="s">
        <v>37</v>
      </c>
      <c r="C62" s="30" t="str">
        <f t="shared" si="0"/>
        <v>Rolle à 100 Stück</v>
      </c>
      <c r="D62" s="27" t="s">
        <v>17</v>
      </c>
      <c r="E62" s="27" t="s">
        <v>96</v>
      </c>
      <c r="F62" s="1">
        <v>100</v>
      </c>
    </row>
    <row r="63" spans="1:6">
      <c r="A63" s="21">
        <v>99091</v>
      </c>
      <c r="B63" s="1" t="s">
        <v>34</v>
      </c>
      <c r="C63" s="30" t="str">
        <f t="shared" si="0"/>
        <v>Rolle à 100 Stück</v>
      </c>
      <c r="D63" s="27" t="s">
        <v>17</v>
      </c>
      <c r="E63" s="27" t="s">
        <v>96</v>
      </c>
      <c r="F63" s="1">
        <v>100</v>
      </c>
    </row>
    <row r="64" spans="1:6">
      <c r="A64" s="21">
        <v>99472</v>
      </c>
      <c r="B64" s="1" t="s">
        <v>38</v>
      </c>
      <c r="C64" s="30" t="str">
        <f t="shared" si="0"/>
        <v>Rolle à 70 Stück</v>
      </c>
      <c r="D64" s="27" t="s">
        <v>17</v>
      </c>
      <c r="E64" s="27" t="s">
        <v>96</v>
      </c>
      <c r="F64" s="1">
        <v>70</v>
      </c>
    </row>
    <row r="65" spans="1:6">
      <c r="A65" s="21">
        <v>90002292</v>
      </c>
      <c r="B65" s="1" t="s">
        <v>29</v>
      </c>
      <c r="C65" s="30" t="str">
        <f t="shared" si="0"/>
        <v>Rolle à 70 Stück</v>
      </c>
      <c r="D65" s="27" t="s">
        <v>17</v>
      </c>
      <c r="E65" s="27" t="s">
        <v>96</v>
      </c>
      <c r="F65" s="1">
        <v>70</v>
      </c>
    </row>
    <row r="66" spans="1:6">
      <c r="A66" s="21">
        <v>90002296</v>
      </c>
      <c r="B66" s="1" t="s">
        <v>42</v>
      </c>
      <c r="C66" s="30" t="str">
        <f t="shared" si="0"/>
        <v>Rolle à 100 Stück</v>
      </c>
      <c r="D66" s="27" t="s">
        <v>17</v>
      </c>
      <c r="E66" s="27" t="s">
        <v>96</v>
      </c>
      <c r="F66" s="1">
        <v>100</v>
      </c>
    </row>
    <row r="67" spans="1:6">
      <c r="A67" s="21">
        <v>90002297</v>
      </c>
      <c r="B67" s="1" t="s">
        <v>61</v>
      </c>
      <c r="C67" s="30" t="str">
        <f t="shared" si="0"/>
        <v>Rolle à 70 Stück</v>
      </c>
      <c r="D67" s="27" t="s">
        <v>17</v>
      </c>
      <c r="E67" s="27" t="s">
        <v>96</v>
      </c>
      <c r="F67" s="1">
        <v>70</v>
      </c>
    </row>
    <row r="68" spans="1:6">
      <c r="A68" s="21">
        <v>90002299</v>
      </c>
      <c r="B68" s="1" t="s">
        <v>58</v>
      </c>
      <c r="C68" s="30" t="str">
        <f t="shared" si="0"/>
        <v>Rolle à 70 Stück</v>
      </c>
      <c r="D68" s="27" t="s">
        <v>17</v>
      </c>
      <c r="E68" s="27" t="s">
        <v>96</v>
      </c>
      <c r="F68" s="1">
        <v>70</v>
      </c>
    </row>
  </sheetData>
  <autoFilter ref="A4:I68" xr:uid="{00000000-0001-0000-0100-000000000000}"/>
  <sortState xmlns:xlrd2="http://schemas.microsoft.com/office/spreadsheetml/2017/richdata2" ref="A5:D68">
    <sortCondition ref="D5:D68"/>
    <sortCondition ref="B5:B68"/>
  </sortState>
  <pageMargins left="0.75" right="0.75" top="1" bottom="1" header="0.5" footer="0.5"/>
  <pageSetup paperSize="9" orientation="portrait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3</Version>
  <Revision>2.4.5.77122</Revision>
</Appl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ed8d15-af08-4c47-ae7e-fdde4088c2d7">
      <Terms xmlns="http://schemas.microsoft.com/office/infopath/2007/PartnerControls"/>
    </lcf76f155ced4ddcb4097134ff3c332f>
    <TaxCatchAll xmlns="898d45fc-dd73-4bbf-9cc0-7e1def77f2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940B81175E574EB35246A057AEE83A" ma:contentTypeVersion="16" ma:contentTypeDescription="Ein neues Dokument erstellen." ma:contentTypeScope="" ma:versionID="0e7bb287e19bda57f7d3f73c281e792e">
  <xsd:schema xmlns:xsd="http://www.w3.org/2001/XMLSchema" xmlns:xs="http://www.w3.org/2001/XMLSchema" xmlns:p="http://schemas.microsoft.com/office/2006/metadata/properties" xmlns:ns2="f3ed8d15-af08-4c47-ae7e-fdde4088c2d7" xmlns:ns3="898d45fc-dd73-4bbf-9cc0-7e1def77f29b" targetNamespace="http://schemas.microsoft.com/office/2006/metadata/properties" ma:root="true" ma:fieldsID="20b2093fa19b71e886d58ae7ee2e8222" ns2:_="" ns3:_="">
    <xsd:import namespace="f3ed8d15-af08-4c47-ae7e-fdde4088c2d7"/>
    <xsd:import namespace="898d45fc-dd73-4bbf-9cc0-7e1def77f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d8d15-af08-4c47-ae7e-fdde4088c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abb3dbc4-9209-4ae4-8447-c8d7a29591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45fc-dd73-4bbf-9cc0-7e1def77f2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ea72966-48cf-4977-9945-9dde35e9b422}" ma:internalName="TaxCatchAll" ma:showField="CatchAllData" ma:web="898d45fc-dd73-4bbf-9cc0-7e1def77f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73306F-9189-4444-BBC9-B1D68BF4BB0C}"/>
</file>

<file path=customXml/itemProps2.xml><?xml version="1.0" encoding="utf-8"?>
<ds:datastoreItem xmlns:ds="http://schemas.openxmlformats.org/officeDocument/2006/customXml" ds:itemID="{A1083DA9-BD4D-4492-B3C3-43A3FBF425E1}"/>
</file>

<file path=customXml/itemProps3.xml><?xml version="1.0" encoding="utf-8"?>
<ds:datastoreItem xmlns:ds="http://schemas.openxmlformats.org/officeDocument/2006/customXml" ds:itemID="{40E8789A-1895-43B3-8103-4302ADFB3C7A}"/>
</file>

<file path=customXml/itemProps4.xml><?xml version="1.0" encoding="utf-8"?>
<ds:datastoreItem xmlns:ds="http://schemas.openxmlformats.org/officeDocument/2006/customXml" ds:itemID="{4567809C-AA2B-4A71-AE68-3B44D901F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Radeberger Gruppe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Hartig, Susanne</dc:creator>
  <cp:keywords/>
  <dc:description/>
  <cp:lastModifiedBy/>
  <cp:revision/>
  <dcterms:created xsi:type="dcterms:W3CDTF">2019-07-16T11:11:52Z</dcterms:created>
  <dcterms:modified xsi:type="dcterms:W3CDTF">2024-01-24T10:33:44Z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0x0101000AC5A68F0D2A7543955177A372C7B015</vt:lpwstr>
  </property>
  <property fmtid="{D5CDD505-2E9C-101B-9397-08002B2CF9AE}" pid="3" name="MediaServiceImageTags">
    <vt:lpwstr/>
  </property>
</Properties>
</file>